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4\ZŠ\"/>
    </mc:Choice>
  </mc:AlternateContent>
  <xr:revisionPtr revIDLastSave="0" documentId="8_{E494AB81-E9B1-444C-8384-48953E640CC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ZŠ" sheetId="6" r:id="rId1"/>
    <sheet name="Inštrukcie k PV" sheetId="5" r:id="rId2"/>
  </sheets>
  <definedNames>
    <definedName name="_xlnm.Print_Area" localSheetId="0">'Pracovný výkaz PA v ZŠ'!$A$2:$AH$38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F6" i="6" s="1"/>
  <c r="AF21" i="6"/>
  <c r="AE21" i="6"/>
  <c r="AD21" i="6"/>
  <c r="AB21" i="6"/>
  <c r="AA21" i="6"/>
  <c r="Z21" i="6"/>
  <c r="X21" i="6"/>
  <c r="W21" i="6"/>
  <c r="V21" i="6"/>
  <c r="T21" i="6"/>
  <c r="S21" i="6"/>
  <c r="R21" i="6"/>
  <c r="P21" i="6"/>
  <c r="O21" i="6"/>
  <c r="N21" i="6"/>
  <c r="L21" i="6"/>
  <c r="K21" i="6"/>
  <c r="J21" i="6"/>
  <c r="H21" i="6"/>
  <c r="G21" i="6"/>
  <c r="F21" i="6"/>
  <c r="D21" i="6"/>
  <c r="C21" i="6"/>
  <c r="AG20" i="6"/>
  <c r="AG21" i="6" s="1"/>
  <c r="AF20" i="6"/>
  <c r="AE20" i="6"/>
  <c r="AD20" i="6"/>
  <c r="AC20" i="6"/>
  <c r="AC21" i="6" s="1"/>
  <c r="AB20" i="6"/>
  <c r="AA20" i="6"/>
  <c r="Z20" i="6"/>
  <c r="Y20" i="6"/>
  <c r="Y21" i="6" s="1"/>
  <c r="X20" i="6"/>
  <c r="W20" i="6"/>
  <c r="V20" i="6"/>
  <c r="U20" i="6"/>
  <c r="U21" i="6" s="1"/>
  <c r="T20" i="6"/>
  <c r="S20" i="6"/>
  <c r="R20" i="6"/>
  <c r="Q20" i="6"/>
  <c r="Q21" i="6" s="1"/>
  <c r="P20" i="6"/>
  <c r="O20" i="6"/>
  <c r="N20" i="6"/>
  <c r="M20" i="6"/>
  <c r="M21" i="6" s="1"/>
  <c r="L20" i="6"/>
  <c r="K20" i="6"/>
  <c r="J20" i="6"/>
  <c r="I20" i="6"/>
  <c r="I21" i="6" s="1"/>
  <c r="H20" i="6"/>
  <c r="G20" i="6"/>
  <c r="F20" i="6"/>
  <c r="E20" i="6"/>
  <c r="E21" i="6" s="1"/>
  <c r="D20" i="6"/>
  <c r="C20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AD6" i="6"/>
  <c r="AC6" i="6"/>
  <c r="Z6" i="6"/>
  <c r="Y6" i="6"/>
  <c r="V6" i="6"/>
  <c r="U6" i="6"/>
  <c r="R6" i="6"/>
  <c r="Q6" i="6"/>
  <c r="N6" i="6"/>
  <c r="M6" i="6"/>
  <c r="J6" i="6"/>
  <c r="I6" i="6"/>
  <c r="F6" i="6"/>
  <c r="E6" i="6"/>
  <c r="AG5" i="6"/>
  <c r="AG6" i="6" s="1"/>
  <c r="AF5" i="6"/>
  <c r="C6" i="6" l="1"/>
  <c r="G6" i="6"/>
  <c r="K6" i="6"/>
  <c r="O6" i="6"/>
  <c r="S6" i="6"/>
  <c r="W6" i="6"/>
  <c r="AA6" i="6"/>
  <c r="AE6" i="6"/>
  <c r="AE5" i="6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<sst xmlns="http://schemas.openxmlformats.org/spreadsheetml/2006/main" count="76" uniqueCount="74">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</sst>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35" fillId="12" borderId="2" xfId="2" applyFont="1" applyFill="1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K37" sqref="K37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5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3" t="s">
        <v>52</v>
      </c>
      <c r="I3" s="144"/>
      <c r="J3" s="145"/>
      <c r="K3" s="146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49" t="s">
        <v>51</v>
      </c>
      <c r="W3" s="150"/>
      <c r="X3" s="151" t="s">
        <v>17</v>
      </c>
      <c r="Y3" s="152"/>
      <c r="Z3" s="152"/>
      <c r="AA3" s="152"/>
      <c r="AB3" s="152"/>
      <c r="AC3" s="153"/>
      <c r="AD3" s="149" t="s">
        <v>50</v>
      </c>
      <c r="AE3" s="154"/>
      <c r="AF3" s="155">
        <v>2022</v>
      </c>
      <c r="AG3" s="156"/>
      <c r="AH3" s="157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27" t="s">
        <v>48</v>
      </c>
      <c r="AI5" s="4"/>
    </row>
    <row r="6" spans="1:35" ht="15.75" thickBot="1" x14ac:dyDescent="0.3">
      <c r="A6" s="129"/>
      <c r="B6" s="130"/>
      <c r="C6" s="35">
        <f t="shared" ref="C6:AD6" si="0">(DATE($AF$3,$AU$24,C5))</f>
        <v>44652</v>
      </c>
      <c r="D6" s="34">
        <f t="shared" si="0"/>
        <v>44653</v>
      </c>
      <c r="E6" s="34">
        <f t="shared" si="0"/>
        <v>44654</v>
      </c>
      <c r="F6" s="34">
        <f t="shared" si="0"/>
        <v>44655</v>
      </c>
      <c r="G6" s="34">
        <f t="shared" si="0"/>
        <v>44656</v>
      </c>
      <c r="H6" s="34">
        <f t="shared" si="0"/>
        <v>44657</v>
      </c>
      <c r="I6" s="34">
        <f t="shared" si="0"/>
        <v>44658</v>
      </c>
      <c r="J6" s="34">
        <f t="shared" si="0"/>
        <v>44659</v>
      </c>
      <c r="K6" s="34">
        <f t="shared" si="0"/>
        <v>44660</v>
      </c>
      <c r="L6" s="34">
        <f t="shared" si="0"/>
        <v>44661</v>
      </c>
      <c r="M6" s="34">
        <f t="shared" si="0"/>
        <v>44662</v>
      </c>
      <c r="N6" s="34">
        <f t="shared" si="0"/>
        <v>44663</v>
      </c>
      <c r="O6" s="34">
        <f t="shared" si="0"/>
        <v>44664</v>
      </c>
      <c r="P6" s="34">
        <f t="shared" si="0"/>
        <v>44665</v>
      </c>
      <c r="Q6" s="34">
        <f t="shared" si="0"/>
        <v>44666</v>
      </c>
      <c r="R6" s="34">
        <f t="shared" si="0"/>
        <v>44667</v>
      </c>
      <c r="S6" s="34">
        <f t="shared" si="0"/>
        <v>44668</v>
      </c>
      <c r="T6" s="34">
        <f t="shared" si="0"/>
        <v>44669</v>
      </c>
      <c r="U6" s="34">
        <f t="shared" si="0"/>
        <v>44670</v>
      </c>
      <c r="V6" s="34">
        <f t="shared" si="0"/>
        <v>44671</v>
      </c>
      <c r="W6" s="34">
        <f t="shared" si="0"/>
        <v>44672</v>
      </c>
      <c r="X6" s="34">
        <f t="shared" si="0"/>
        <v>44673</v>
      </c>
      <c r="Y6" s="34">
        <f t="shared" si="0"/>
        <v>44674</v>
      </c>
      <c r="Z6" s="34">
        <f t="shared" si="0"/>
        <v>44675</v>
      </c>
      <c r="AA6" s="34">
        <f t="shared" si="0"/>
        <v>44676</v>
      </c>
      <c r="AB6" s="34">
        <f t="shared" si="0"/>
        <v>44677</v>
      </c>
      <c r="AC6" s="34">
        <f t="shared" si="0"/>
        <v>44678</v>
      </c>
      <c r="AD6" s="34">
        <f t="shared" si="0"/>
        <v>44679</v>
      </c>
      <c r="AE6" s="34">
        <f>IF(ISERROR(DATE($AF$3,$AU$24,AE5)),"",(DATE($AF$3,$AU$24,AE5)))</f>
        <v>44680</v>
      </c>
      <c r="AF6" s="34">
        <f>IF(ISERROR(DATE($AF$3,$AU$24,AF5)),"",(DATE($AF$3,$AU$24,AF5)))</f>
        <v>44681</v>
      </c>
      <c r="AG6" s="86" t="str">
        <f>IF(ISERROR(DATE($AF$3,$AU$24,AG5)),"",(DATE($AF$3,$AU$24,AG5)))</f>
        <v/>
      </c>
      <c r="AH6" s="128"/>
      <c r="AI6" s="4"/>
    </row>
    <row r="7" spans="1:35" x14ac:dyDescent="0.25">
      <c r="A7" s="76" t="s">
        <v>47</v>
      </c>
      <c r="B7" s="77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7"/>
      <c r="AH7" s="94"/>
    </row>
    <row r="8" spans="1:35" ht="15.75" thickBot="1" x14ac:dyDescent="0.3">
      <c r="A8" s="131" t="s">
        <v>61</v>
      </c>
      <c r="B8" s="132"/>
      <c r="C8" s="7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8"/>
      <c r="AH8" s="95"/>
    </row>
    <row r="9" spans="1:35" x14ac:dyDescent="0.25">
      <c r="A9" s="71" t="s">
        <v>46</v>
      </c>
      <c r="B9" s="72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9"/>
      <c r="AH9" s="95"/>
    </row>
    <row r="10" spans="1:35" ht="26.25" x14ac:dyDescent="0.25">
      <c r="A10" s="73" t="s">
        <v>56</v>
      </c>
      <c r="B10" s="167" t="s">
        <v>72</v>
      </c>
      <c r="C10" s="52">
        <v>7.5</v>
      </c>
      <c r="D10" s="45"/>
      <c r="E10" s="45"/>
      <c r="F10" s="45">
        <v>0</v>
      </c>
      <c r="G10" s="45">
        <v>7.5</v>
      </c>
      <c r="H10" s="45">
        <v>7.5</v>
      </c>
      <c r="I10" s="45">
        <v>7.5</v>
      </c>
      <c r="J10" s="45">
        <v>7.5</v>
      </c>
      <c r="K10" s="45"/>
      <c r="L10" s="45"/>
      <c r="M10" s="45">
        <v>7.5</v>
      </c>
      <c r="N10" s="45">
        <v>7.5</v>
      </c>
      <c r="O10" s="45">
        <v>7.5</v>
      </c>
      <c r="P10" s="45"/>
      <c r="Q10" s="45"/>
      <c r="R10" s="45"/>
      <c r="S10" s="45"/>
      <c r="T10" s="45"/>
      <c r="U10" s="45"/>
      <c r="V10" s="45">
        <v>7.5</v>
      </c>
      <c r="W10" s="45">
        <v>7.5</v>
      </c>
      <c r="X10" s="45">
        <v>7.5</v>
      </c>
      <c r="Y10" s="45"/>
      <c r="Z10" s="45"/>
      <c r="AA10" s="45">
        <v>3</v>
      </c>
      <c r="AB10" s="45">
        <v>7.5</v>
      </c>
      <c r="AC10" s="45">
        <v>7.5</v>
      </c>
      <c r="AD10" s="45">
        <v>7.5</v>
      </c>
      <c r="AE10" s="45">
        <v>7.5</v>
      </c>
      <c r="AF10" s="45"/>
      <c r="AG10" s="90"/>
      <c r="AH10" s="96">
        <f t="shared" ref="AH10:AH16" si="1">SUM(C10:AG10)</f>
        <v>115.5</v>
      </c>
    </row>
    <row r="11" spans="1:35" ht="27" thickBot="1" x14ac:dyDescent="0.3">
      <c r="A11" s="74" t="s">
        <v>57</v>
      </c>
      <c r="B11" s="79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90"/>
      <c r="AH11" s="96">
        <f t="shared" si="1"/>
        <v>0</v>
      </c>
    </row>
    <row r="12" spans="1:35" ht="15.75" thickBot="1" x14ac:dyDescent="0.3">
      <c r="A12" s="133" t="s">
        <v>62</v>
      </c>
      <c r="B12" s="134"/>
      <c r="C12" s="65"/>
      <c r="D12" s="66"/>
      <c r="E12" s="66"/>
      <c r="F12" s="66"/>
      <c r="G12" s="66"/>
      <c r="H12" s="67"/>
      <c r="I12" s="67"/>
      <c r="J12" s="66"/>
      <c r="K12" s="66"/>
      <c r="L12" s="66"/>
      <c r="M12" s="66"/>
      <c r="N12" s="66"/>
      <c r="O12" s="67"/>
      <c r="P12" s="67"/>
      <c r="Q12" s="66"/>
      <c r="R12" s="66"/>
      <c r="S12" s="67"/>
      <c r="T12" s="66"/>
      <c r="U12" s="66"/>
      <c r="V12" s="67"/>
      <c r="W12" s="67"/>
      <c r="X12" s="66"/>
      <c r="Y12" s="66"/>
      <c r="Z12" s="66"/>
      <c r="AA12" s="66"/>
      <c r="AB12" s="66"/>
      <c r="AC12" s="67"/>
      <c r="AD12" s="67"/>
      <c r="AE12" s="66"/>
      <c r="AF12" s="66"/>
      <c r="AG12" s="91"/>
      <c r="AH12" s="96"/>
    </row>
    <row r="13" spans="1:35" ht="39.75" thickBot="1" x14ac:dyDescent="0.3">
      <c r="A13" s="80" t="s">
        <v>58</v>
      </c>
      <c r="B13" s="81"/>
      <c r="C13" s="52"/>
      <c r="D13" s="53"/>
      <c r="E13" s="53"/>
      <c r="F13" s="53"/>
      <c r="G13" s="53"/>
      <c r="H13" s="45"/>
      <c r="I13" s="45"/>
      <c r="J13" s="53"/>
      <c r="K13" s="53"/>
      <c r="L13" s="53"/>
      <c r="M13" s="53"/>
      <c r="N13" s="53"/>
      <c r="O13" s="45"/>
      <c r="P13" s="45"/>
      <c r="Q13" s="53"/>
      <c r="R13" s="53"/>
      <c r="S13" s="45"/>
      <c r="T13" s="53"/>
      <c r="U13" s="53"/>
      <c r="V13" s="45"/>
      <c r="W13" s="45"/>
      <c r="X13" s="53"/>
      <c r="Y13" s="53"/>
      <c r="Z13" s="53"/>
      <c r="AA13" s="53"/>
      <c r="AB13" s="53"/>
      <c r="AC13" s="45"/>
      <c r="AD13" s="45"/>
      <c r="AE13" s="53"/>
      <c r="AF13" s="53"/>
      <c r="AG13" s="90"/>
      <c r="AH13" s="96">
        <f t="shared" si="1"/>
        <v>0</v>
      </c>
    </row>
    <row r="14" spans="1:35" x14ac:dyDescent="0.25">
      <c r="A14" s="135" t="s">
        <v>63</v>
      </c>
      <c r="B14" s="136"/>
      <c r="C14" s="68"/>
      <c r="D14" s="69"/>
      <c r="E14" s="69"/>
      <c r="F14" s="69"/>
      <c r="G14" s="69"/>
      <c r="H14" s="70"/>
      <c r="I14" s="70"/>
      <c r="J14" s="69"/>
      <c r="K14" s="69"/>
      <c r="L14" s="69"/>
      <c r="M14" s="69"/>
      <c r="N14" s="69"/>
      <c r="O14" s="70"/>
      <c r="P14" s="70"/>
      <c r="Q14" s="69"/>
      <c r="R14" s="69"/>
      <c r="S14" s="70"/>
      <c r="T14" s="69"/>
      <c r="U14" s="69"/>
      <c r="V14" s="70"/>
      <c r="W14" s="70"/>
      <c r="X14" s="69"/>
      <c r="Y14" s="69"/>
      <c r="Z14" s="69"/>
      <c r="AA14" s="69"/>
      <c r="AB14" s="69"/>
      <c r="AC14" s="70"/>
      <c r="AD14" s="70"/>
      <c r="AE14" s="69"/>
      <c r="AF14" s="69"/>
      <c r="AG14" s="92"/>
      <c r="AH14" s="96"/>
    </row>
    <row r="15" spans="1:35" ht="26.25" x14ac:dyDescent="0.25">
      <c r="A15" s="83" t="s">
        <v>60</v>
      </c>
      <c r="B15" s="84" t="s">
        <v>71</v>
      </c>
      <c r="C15" s="52"/>
      <c r="D15" s="45"/>
      <c r="E15" s="45"/>
      <c r="F15" s="45"/>
      <c r="G15" s="45"/>
      <c r="H15" s="45">
        <v>1</v>
      </c>
      <c r="I15" s="45"/>
      <c r="J15" s="45"/>
      <c r="K15" s="45"/>
      <c r="L15" s="45"/>
      <c r="M15" s="45"/>
      <c r="N15" s="45"/>
      <c r="O15" s="45">
        <v>1</v>
      </c>
      <c r="P15" s="45"/>
      <c r="Q15" s="45"/>
      <c r="R15" s="45"/>
      <c r="S15" s="45"/>
      <c r="T15" s="45"/>
      <c r="U15" s="45"/>
      <c r="V15" s="45">
        <v>1</v>
      </c>
      <c r="W15" s="45"/>
      <c r="X15" s="45"/>
      <c r="Y15" s="45"/>
      <c r="Z15" s="45"/>
      <c r="AA15" s="45"/>
      <c r="AB15" s="45"/>
      <c r="AC15" s="45">
        <v>1</v>
      </c>
      <c r="AD15" s="45"/>
      <c r="AE15" s="45"/>
      <c r="AF15" s="45"/>
      <c r="AG15" s="90"/>
      <c r="AH15" s="96">
        <f t="shared" si="1"/>
        <v>4</v>
      </c>
    </row>
    <row r="16" spans="1:35" ht="28.9" customHeight="1" thickBot="1" x14ac:dyDescent="0.3">
      <c r="A16" s="137" t="s">
        <v>59</v>
      </c>
      <c r="B16" s="138"/>
      <c r="C16" s="8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3"/>
      <c r="AH16" s="97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8.5</v>
      </c>
      <c r="I17" s="54">
        <f t="shared" si="2"/>
        <v>7.5</v>
      </c>
      <c r="J17" s="54">
        <f t="shared" si="2"/>
        <v>7.5</v>
      </c>
      <c r="K17" s="54">
        <f t="shared" si="2"/>
        <v>0</v>
      </c>
      <c r="L17" s="54">
        <f t="shared" si="2"/>
        <v>0</v>
      </c>
      <c r="M17" s="54">
        <f t="shared" si="2"/>
        <v>7.5</v>
      </c>
      <c r="N17" s="54">
        <f t="shared" si="2"/>
        <v>7.5</v>
      </c>
      <c r="O17" s="54">
        <f t="shared" si="2"/>
        <v>8.5</v>
      </c>
      <c r="P17" s="54">
        <f t="shared" si="2"/>
        <v>0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0</v>
      </c>
      <c r="V17" s="54">
        <f t="shared" si="2"/>
        <v>8.5</v>
      </c>
      <c r="W17" s="54">
        <f t="shared" si="2"/>
        <v>7.5</v>
      </c>
      <c r="X17" s="54">
        <f t="shared" si="2"/>
        <v>7.5</v>
      </c>
      <c r="Y17" s="54">
        <f t="shared" si="2"/>
        <v>0</v>
      </c>
      <c r="Z17" s="54">
        <f t="shared" si="2"/>
        <v>0</v>
      </c>
      <c r="AA17" s="54">
        <f t="shared" si="2"/>
        <v>3</v>
      </c>
      <c r="AB17" s="54">
        <f t="shared" si="2"/>
        <v>7.5</v>
      </c>
      <c r="AC17" s="54">
        <f t="shared" si="2"/>
        <v>8.5</v>
      </c>
      <c r="AD17" s="54">
        <f t="shared" si="2"/>
        <v>7.5</v>
      </c>
      <c r="AE17" s="54">
        <f t="shared" si="2"/>
        <v>7.5</v>
      </c>
      <c r="AF17" s="54">
        <f t="shared" si="2"/>
        <v>0</v>
      </c>
      <c r="AG17" s="55">
        <f t="shared" si="2"/>
        <v>0</v>
      </c>
      <c r="AH17" s="55">
        <f t="shared" si="2"/>
        <v>119.5</v>
      </c>
    </row>
    <row r="18" spans="1:53" x14ac:dyDescent="0.25">
      <c r="A18" s="116" t="s">
        <v>44</v>
      </c>
      <c r="B18" s="116"/>
      <c r="C18" s="56">
        <v>0.3125</v>
      </c>
      <c r="D18" s="56"/>
      <c r="E18" s="56"/>
      <c r="F18" s="56"/>
      <c r="G18" s="56">
        <v>0.3125</v>
      </c>
      <c r="H18" s="56">
        <v>0.3125</v>
      </c>
      <c r="I18" s="56">
        <v>0.3125</v>
      </c>
      <c r="J18" s="56">
        <v>0.3125</v>
      </c>
      <c r="K18" s="56"/>
      <c r="L18" s="56"/>
      <c r="M18" s="56">
        <v>0.3125</v>
      </c>
      <c r="N18" s="56">
        <v>0.3125</v>
      </c>
      <c r="O18" s="56">
        <v>0.3125</v>
      </c>
      <c r="P18" s="56"/>
      <c r="Q18" s="56"/>
      <c r="R18" s="56"/>
      <c r="S18" s="56"/>
      <c r="T18" s="56"/>
      <c r="U18" s="56"/>
      <c r="V18" s="56">
        <v>0.3125</v>
      </c>
      <c r="W18" s="56">
        <v>0.3125</v>
      </c>
      <c r="X18" s="56">
        <v>0.3125</v>
      </c>
      <c r="Y18" s="56"/>
      <c r="Z18" s="56"/>
      <c r="AA18" s="56">
        <v>0.3125</v>
      </c>
      <c r="AB18" s="56">
        <v>0.3125</v>
      </c>
      <c r="AC18" s="56">
        <v>0.3125</v>
      </c>
      <c r="AD18" s="56">
        <v>0.3125</v>
      </c>
      <c r="AE18" s="56">
        <v>0.3125</v>
      </c>
      <c r="AF18" s="56"/>
      <c r="AG18" s="56"/>
      <c r="AH18" s="46"/>
    </row>
    <row r="19" spans="1:53" x14ac:dyDescent="0.25">
      <c r="A19" s="117" t="s">
        <v>43</v>
      </c>
      <c r="B19" s="117"/>
      <c r="C19" s="56">
        <v>0.64583333333333337</v>
      </c>
      <c r="D19" s="56"/>
      <c r="E19" s="56"/>
      <c r="F19" s="56"/>
      <c r="G19" s="56">
        <v>0.64583333333333337</v>
      </c>
      <c r="H19" s="56">
        <v>0.72916666666666663</v>
      </c>
      <c r="I19" s="56">
        <v>0.64583333333333337</v>
      </c>
      <c r="J19" s="56">
        <v>0.64583333333333337</v>
      </c>
      <c r="K19" s="56"/>
      <c r="L19" s="56"/>
      <c r="M19" s="56">
        <v>0.64583333333333337</v>
      </c>
      <c r="N19" s="56">
        <v>0.64583333333333337</v>
      </c>
      <c r="O19" s="56">
        <v>0.72916666666666663</v>
      </c>
      <c r="P19" s="56"/>
      <c r="Q19" s="56"/>
      <c r="R19" s="56"/>
      <c r="S19" s="56"/>
      <c r="T19" s="56"/>
      <c r="U19" s="56"/>
      <c r="V19" s="56">
        <v>0.72916666666666663</v>
      </c>
      <c r="W19" s="56">
        <v>0.64583333333333337</v>
      </c>
      <c r="X19" s="56">
        <v>0.64583333333333337</v>
      </c>
      <c r="Y19" s="56"/>
      <c r="Z19" s="56"/>
      <c r="AA19" s="56">
        <v>0.64583333333333337</v>
      </c>
      <c r="AB19" s="56">
        <v>0.64583333333333337</v>
      </c>
      <c r="AC19" s="56">
        <v>0.72916666666666663</v>
      </c>
      <c r="AD19" s="56">
        <v>0.64583333333333337</v>
      </c>
      <c r="AE19" s="56">
        <v>0.64583333333333337</v>
      </c>
      <c r="AF19" s="56"/>
      <c r="AG19" s="56"/>
      <c r="AH19" s="47"/>
    </row>
    <row r="20" spans="1:53" x14ac:dyDescent="0.25">
      <c r="A20" s="118" t="s">
        <v>42</v>
      </c>
      <c r="B20" s="118"/>
      <c r="C20" s="57">
        <f>C19-C18</f>
        <v>0.33333333333333337</v>
      </c>
      <c r="D20" s="57">
        <f t="shared" ref="D20:AG20" si="3">D19-D18</f>
        <v>0</v>
      </c>
      <c r="E20" s="57">
        <f>E19-E18</f>
        <v>0</v>
      </c>
      <c r="F20" s="57">
        <f>F19-F18</f>
        <v>0</v>
      </c>
      <c r="G20" s="57">
        <f t="shared" si="3"/>
        <v>0.33333333333333337</v>
      </c>
      <c r="H20" s="57">
        <f t="shared" si="3"/>
        <v>0.41666666666666663</v>
      </c>
      <c r="I20" s="57">
        <f t="shared" si="3"/>
        <v>0.33333333333333337</v>
      </c>
      <c r="J20" s="57">
        <f t="shared" si="3"/>
        <v>0.33333333333333337</v>
      </c>
      <c r="K20" s="57">
        <f t="shared" si="3"/>
        <v>0</v>
      </c>
      <c r="L20" s="57">
        <f t="shared" si="3"/>
        <v>0</v>
      </c>
      <c r="M20" s="57">
        <f t="shared" si="3"/>
        <v>0.33333333333333337</v>
      </c>
      <c r="N20" s="57">
        <f t="shared" si="3"/>
        <v>0.33333333333333337</v>
      </c>
      <c r="O20" s="57">
        <f t="shared" si="3"/>
        <v>0.41666666666666663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  <c r="T20" s="57">
        <f t="shared" si="3"/>
        <v>0</v>
      </c>
      <c r="U20" s="57">
        <f t="shared" si="3"/>
        <v>0</v>
      </c>
      <c r="V20" s="57">
        <f t="shared" si="3"/>
        <v>0.41666666666666663</v>
      </c>
      <c r="W20" s="57">
        <f t="shared" si="3"/>
        <v>0.33333333333333337</v>
      </c>
      <c r="X20" s="57">
        <f t="shared" si="3"/>
        <v>0.33333333333333337</v>
      </c>
      <c r="Y20" s="57">
        <f t="shared" si="3"/>
        <v>0</v>
      </c>
      <c r="Z20" s="57">
        <f t="shared" si="3"/>
        <v>0</v>
      </c>
      <c r="AA20" s="57">
        <f t="shared" si="3"/>
        <v>0.33333333333333337</v>
      </c>
      <c r="AB20" s="57">
        <f t="shared" si="3"/>
        <v>0.33333333333333337</v>
      </c>
      <c r="AC20" s="57">
        <f t="shared" si="3"/>
        <v>0.41666666666666663</v>
      </c>
      <c r="AD20" s="57">
        <f t="shared" si="3"/>
        <v>0.33333333333333337</v>
      </c>
      <c r="AE20" s="57">
        <f t="shared" si="3"/>
        <v>0.33333333333333337</v>
      </c>
      <c r="AF20" s="57">
        <f t="shared" si="3"/>
        <v>0</v>
      </c>
      <c r="AG20" s="57">
        <f t="shared" si="3"/>
        <v>0</v>
      </c>
      <c r="AH20" s="48"/>
    </row>
    <row r="21" spans="1:53" x14ac:dyDescent="0.25">
      <c r="A21" s="119" t="s">
        <v>54</v>
      </c>
      <c r="B21" s="118"/>
      <c r="C21" s="63">
        <f>(C20-INT(C20))*24</f>
        <v>8</v>
      </c>
      <c r="D21" s="63">
        <f>(D20-INT(D20))*24</f>
        <v>0</v>
      </c>
      <c r="E21" s="63">
        <f t="shared" ref="E21:AG21" si="4">(E20-INT(E20))*24</f>
        <v>0</v>
      </c>
      <c r="F21" s="63">
        <f t="shared" si="4"/>
        <v>0</v>
      </c>
      <c r="G21" s="63">
        <f>(G20-INT(G20))*24</f>
        <v>8</v>
      </c>
      <c r="H21" s="63">
        <f t="shared" si="4"/>
        <v>10</v>
      </c>
      <c r="I21" s="63">
        <f t="shared" si="4"/>
        <v>8</v>
      </c>
      <c r="J21" s="63">
        <f t="shared" si="4"/>
        <v>8</v>
      </c>
      <c r="K21" s="63">
        <f t="shared" si="4"/>
        <v>0</v>
      </c>
      <c r="L21" s="63">
        <f t="shared" si="4"/>
        <v>0</v>
      </c>
      <c r="M21" s="63">
        <f t="shared" si="4"/>
        <v>8</v>
      </c>
      <c r="N21" s="63">
        <f t="shared" si="4"/>
        <v>8</v>
      </c>
      <c r="O21" s="63">
        <f t="shared" si="4"/>
        <v>10</v>
      </c>
      <c r="P21" s="63">
        <f t="shared" si="4"/>
        <v>0</v>
      </c>
      <c r="Q21" s="63">
        <f t="shared" si="4"/>
        <v>0</v>
      </c>
      <c r="R21" s="63">
        <f t="shared" si="4"/>
        <v>0</v>
      </c>
      <c r="S21" s="63">
        <f t="shared" si="4"/>
        <v>0</v>
      </c>
      <c r="T21" s="63">
        <f t="shared" si="4"/>
        <v>0</v>
      </c>
      <c r="U21" s="63">
        <f t="shared" si="4"/>
        <v>0</v>
      </c>
      <c r="V21" s="63">
        <f t="shared" si="4"/>
        <v>10</v>
      </c>
      <c r="W21" s="63">
        <f t="shared" si="4"/>
        <v>8</v>
      </c>
      <c r="X21" s="63">
        <f t="shared" si="4"/>
        <v>8</v>
      </c>
      <c r="Y21" s="63">
        <f t="shared" si="4"/>
        <v>0</v>
      </c>
      <c r="Z21" s="63">
        <f t="shared" si="4"/>
        <v>0</v>
      </c>
      <c r="AA21" s="63">
        <f t="shared" si="4"/>
        <v>8</v>
      </c>
      <c r="AB21" s="63">
        <f t="shared" si="4"/>
        <v>8</v>
      </c>
      <c r="AC21" s="63">
        <f t="shared" si="4"/>
        <v>10</v>
      </c>
      <c r="AD21" s="63">
        <f t="shared" si="4"/>
        <v>8</v>
      </c>
      <c r="AE21" s="63">
        <f t="shared" si="4"/>
        <v>8</v>
      </c>
      <c r="AF21" s="63">
        <f t="shared" si="4"/>
        <v>0</v>
      </c>
      <c r="AG21" s="58">
        <f t="shared" si="4"/>
        <v>0</v>
      </c>
      <c r="AH21" s="48"/>
    </row>
    <row r="22" spans="1:53" x14ac:dyDescent="0.25">
      <c r="A22" s="78" t="s">
        <v>41</v>
      </c>
      <c r="B22" s="78"/>
      <c r="C22" s="60"/>
      <c r="D22" s="59"/>
      <c r="E22" s="59"/>
      <c r="F22" s="101" t="s">
        <v>70</v>
      </c>
      <c r="G22" s="60"/>
      <c r="H22" s="59"/>
      <c r="I22" s="59"/>
      <c r="J22" s="59"/>
      <c r="K22" s="60"/>
      <c r="L22" s="59"/>
      <c r="M22" s="60"/>
      <c r="N22" s="62"/>
      <c r="O22" s="59"/>
      <c r="P22" s="62" t="s">
        <v>68</v>
      </c>
      <c r="Q22" s="59"/>
      <c r="R22" s="59"/>
      <c r="S22" s="60"/>
      <c r="T22" s="59"/>
      <c r="U22" s="62" t="s">
        <v>68</v>
      </c>
      <c r="V22" s="60"/>
      <c r="W22" s="59"/>
      <c r="X22" s="59"/>
      <c r="Y22" s="59"/>
      <c r="Z22" s="59"/>
      <c r="AA22" s="62" t="s">
        <v>69</v>
      </c>
      <c r="AB22" s="62"/>
      <c r="AC22" s="59"/>
      <c r="AD22" s="59"/>
      <c r="AE22" s="59"/>
      <c r="AF22" s="59"/>
      <c r="AG22" s="59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20" t="s">
        <v>40</v>
      </c>
      <c r="B24" s="121"/>
      <c r="K24" s="124" t="s">
        <v>55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  <c r="AS24" s="1">
        <v>2016</v>
      </c>
      <c r="AU24" s="1">
        <f>MONTH(DATEVALUE(X3&amp;" 1"))</f>
        <v>4</v>
      </c>
      <c r="AV24" s="102" t="s">
        <v>39</v>
      </c>
      <c r="AW24" s="103"/>
      <c r="AX24" s="103"/>
      <c r="AY24" s="103"/>
      <c r="AZ24" s="104"/>
      <c r="BA24" s="8">
        <f>DATE($AF$3,1,1)</f>
        <v>44562</v>
      </c>
    </row>
    <row r="25" spans="1:53" ht="15.75" customHeight="1" thickBot="1" x14ac:dyDescent="0.3">
      <c r="A25" s="122"/>
      <c r="B25" s="123"/>
      <c r="K25" s="105" t="s">
        <v>73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S25" s="1">
        <v>2017</v>
      </c>
      <c r="AV25" s="102" t="s">
        <v>38</v>
      </c>
      <c r="AW25" s="103"/>
      <c r="AX25" s="103"/>
      <c r="AY25" s="103"/>
      <c r="AZ25" s="104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4" t="s">
        <v>35</v>
      </c>
      <c r="B27" s="26">
        <v>15</v>
      </c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15</v>
      </c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157.5</v>
      </c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61">
        <v>44683</v>
      </c>
      <c r="C35" s="1"/>
      <c r="D35" s="1"/>
      <c r="E35" s="1"/>
      <c r="F35" s="1"/>
      <c r="G35" s="1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10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3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4" t="s">
        <v>9</v>
      </c>
      <c r="C38" s="114"/>
      <c r="D38" s="114"/>
      <c r="E38" s="11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x14ac:dyDescent="0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2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x14ac:dyDescent="0.2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1:12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1:12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2" x14ac:dyDescent="0.2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x14ac:dyDescent="0.2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3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3" x14ac:dyDescent="0.25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3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</row>
    <row r="21" spans="1:13" x14ac:dyDescent="0.2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1:13" x14ac:dyDescent="0.2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3" x14ac:dyDescent="0.2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1:13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3" x14ac:dyDescent="0.25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1:13" ht="193.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ZŠ</vt:lpstr>
      <vt:lpstr>Inštrukcie k PV</vt:lpstr>
      <vt:lpstr>'Pracovný výkaz PA v ZŠ'!Oblasť_tlače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2022-04-07T13:45:00Z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