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ZŠ\"/>
    </mc:Choice>
  </mc:AlternateContent>
  <xr:revisionPtr revIDLastSave="0" documentId="8_{2EFE1A54-D4E5-47A8-B618-F17CAAC5C9C8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T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AH17" i="7"/>
  <c r="I6" i="6"/>
  <c r="Q6" i="6"/>
  <c r="Y6" i="6"/>
  <c r="AG5" i="6"/>
  <c r="AG6" i="6" s="1"/>
  <c r="J6" i="6"/>
  <c r="R6" i="6"/>
  <c r="AF5" i="6"/>
  <c r="AF6" i="6" s="1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<sst xmlns="http://schemas.openxmlformats.org/spreadsheetml/2006/main" count="238" uniqueCount="77">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</sst>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zoomScale="85" zoomScaleNormal="100" zoomScaleSheetLayoutView="100" workbookViewId="0">
      <selection activeCell="C22" sqref="C22:AG2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.75" thickBot="1" x14ac:dyDescent="0.3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</v>
      </c>
      <c r="Y3" s="145"/>
      <c r="Z3" s="145"/>
      <c r="AA3" s="145"/>
      <c r="AB3" s="145"/>
      <c r="AC3" s="146"/>
      <c r="AD3" s="150" t="s">
        <v>50</v>
      </c>
      <c r="AE3" s="151"/>
      <c r="AF3" s="138">
        <v>2022</v>
      </c>
      <c r="AG3" s="139"/>
      <c r="AH3" s="14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2" t="s">
        <v>48</v>
      </c>
    </row>
    <row r="6" spans="1:34" ht="15.75" thickBot="1" x14ac:dyDescent="0.3">
      <c r="A6" s="122"/>
      <c r="B6" s="123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25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4" t="s">
        <v>44</v>
      </c>
      <c r="B18" s="124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5" t="s">
        <v>43</v>
      </c>
      <c r="B19" s="125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1" t="s">
        <v>42</v>
      </c>
      <c r="B20" s="121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20" t="s">
        <v>54</v>
      </c>
      <c r="B21" s="121"/>
      <c r="C21" s="55">
        <f>(C20-INT(C20))*24</f>
        <v>8</v>
      </c>
      <c r="D21" s="55">
        <f>(D20-INT(D20))*24</f>
        <v>8</v>
      </c>
      <c r="E21" s="55">
        <f t="shared" ref="E21:AF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ref="AG21" si="5">(AG20-INT(AG20))*24</f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70"/>
      <c r="F22" s="170"/>
      <c r="G22" s="91"/>
      <c r="H22" s="170" t="s">
        <v>76</v>
      </c>
      <c r="I22" s="170"/>
      <c r="J22" s="170"/>
      <c r="K22" s="54"/>
      <c r="L22" s="170"/>
      <c r="M22" s="54"/>
      <c r="N22" s="54" t="s">
        <v>68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 t="s">
        <v>67</v>
      </c>
      <c r="Z22" s="170" t="s">
        <v>75</v>
      </c>
      <c r="AA22" s="54" t="s">
        <v>75</v>
      </c>
      <c r="AB22" s="54" t="s">
        <v>75</v>
      </c>
      <c r="AC22" s="170" t="s">
        <v>67</v>
      </c>
      <c r="AD22" s="170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12</v>
      </c>
      <c r="AV24" s="98" t="s">
        <v>39</v>
      </c>
      <c r="AW24" s="99"/>
      <c r="AX24" s="99"/>
      <c r="AY24" s="99"/>
      <c r="AZ24" s="100"/>
      <c r="BA24" s="7">
        <f>DATE($AF$3,1,1)</f>
        <v>44562</v>
      </c>
    </row>
    <row r="25" spans="1:53" ht="15.75" thickBot="1" x14ac:dyDescent="0.3">
      <c r="A25" s="103"/>
      <c r="B25" s="104"/>
      <c r="K25" s="108" t="s">
        <v>70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14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14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53" priority="52" operator="greaterThan">
      <formula>12</formula>
    </cfRule>
  </conditionalFormatting>
  <conditionalFormatting sqref="C23:AG23 AH20:AH21">
    <cfRule type="cellIs" dxfId="52" priority="51" operator="greaterThan">
      <formula>12</formula>
    </cfRule>
  </conditionalFormatting>
  <conditionalFormatting sqref="C5:AG6">
    <cfRule type="expression" dxfId="51" priority="89">
      <formula>OR(WEEKDAY(C$6,2)=6,WEEKDAY(C$6,2)=7)</formula>
    </cfRule>
    <cfRule type="expression" dxfId="50" priority="90">
      <formula>VLOOKUP(C$6,$BA$24:$BA$38,1,0)</formula>
    </cfRule>
  </conditionalFormatting>
  <conditionalFormatting sqref="C10:AG16">
    <cfRule type="expression" dxfId="16" priority="6">
      <formula>OR(WEEKDAY(C$6,2)=6,WEEKDAY(C$6,2)=7)</formula>
    </cfRule>
    <cfRule type="expression" dxfId="15" priority="7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525AC0F0-599C-45FA-A3ED-6963CD9182CA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C22" sqref="C22:AG2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.75" thickBot="1" x14ac:dyDescent="0.3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</v>
      </c>
      <c r="Y3" s="145"/>
      <c r="Z3" s="145"/>
      <c r="AA3" s="145"/>
      <c r="AB3" s="145"/>
      <c r="AC3" s="146"/>
      <c r="AD3" s="150" t="s">
        <v>50</v>
      </c>
      <c r="AE3" s="151"/>
      <c r="AF3" s="138">
        <v>2022</v>
      </c>
      <c r="AG3" s="139"/>
      <c r="AH3" s="14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2" t="s">
        <v>48</v>
      </c>
    </row>
    <row r="6" spans="1:34" ht="15.75" thickBot="1" x14ac:dyDescent="0.3">
      <c r="A6" s="122"/>
      <c r="B6" s="123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25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4" t="s">
        <v>44</v>
      </c>
      <c r="B18" s="124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5" t="s">
        <v>43</v>
      </c>
      <c r="B19" s="125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1" t="s">
        <v>42</v>
      </c>
      <c r="B20" s="121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20" t="s">
        <v>54</v>
      </c>
      <c r="B21" s="121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70"/>
      <c r="F22" s="170"/>
      <c r="G22" s="91"/>
      <c r="H22" s="170" t="s">
        <v>76</v>
      </c>
      <c r="I22" s="170"/>
      <c r="J22" s="170"/>
      <c r="K22" s="54"/>
      <c r="L22" s="170"/>
      <c r="M22" s="54"/>
      <c r="N22" s="54" t="s">
        <v>68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 t="s">
        <v>67</v>
      </c>
      <c r="Z22" s="170" t="s">
        <v>75</v>
      </c>
      <c r="AA22" s="54" t="s">
        <v>75</v>
      </c>
      <c r="AB22" s="54" t="s">
        <v>75</v>
      </c>
      <c r="AC22" s="170" t="s">
        <v>67</v>
      </c>
      <c r="AD22" s="170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12</v>
      </c>
      <c r="AV24" s="98" t="s">
        <v>39</v>
      </c>
      <c r="AW24" s="99"/>
      <c r="AX24" s="99"/>
      <c r="AY24" s="99"/>
      <c r="AZ24" s="100"/>
      <c r="BA24" s="7">
        <f>DATE($AF$3,1,1)</f>
        <v>44562</v>
      </c>
    </row>
    <row r="25" spans="1:53" ht="15.75" thickBot="1" x14ac:dyDescent="0.3">
      <c r="A25" s="103"/>
      <c r="B25" s="104"/>
      <c r="K25" s="108" t="s">
        <v>72</v>
      </c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11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3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3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3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1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14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14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42" priority="48" operator="greaterThan">
      <formula>12</formula>
    </cfRule>
  </conditionalFormatting>
  <conditionalFormatting sqref="C23:AG23 AH20:AH21">
    <cfRule type="cellIs" dxfId="41" priority="47" operator="greaterThan">
      <formula>12</formula>
    </cfRule>
  </conditionalFormatting>
  <conditionalFormatting sqref="C5:AG6">
    <cfRule type="expression" dxfId="40" priority="49">
      <formula>OR(WEEKDAY(C$6,2)=6,WEEKDAY(C$6,2)=7)</formula>
    </cfRule>
    <cfRule type="expression" dxfId="39" priority="50">
      <formula>VLOOKUP(C$6,$BA$24:$BA$38,1,0)</formula>
    </cfRule>
  </conditionalFormatting>
  <conditionalFormatting sqref="C10:AG16">
    <cfRule type="expression" dxfId="18" priority="6">
      <formula>OR(WEEKDAY(C$6,2)=6,WEEKDAY(C$6,2)=7)</formula>
    </cfRule>
    <cfRule type="expression" dxfId="17" priority="7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BA6D481E-C48B-46B6-AC7C-B006690B9F6E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C22" sqref="C22:AG22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</row>
    <row r="3" spans="1:34" ht="15.75" thickBot="1" x14ac:dyDescent="0.3">
      <c r="A3" s="141" t="s">
        <v>53</v>
      </c>
      <c r="B3" s="142"/>
      <c r="C3" s="142"/>
      <c r="D3" s="142"/>
      <c r="E3" s="142"/>
      <c r="F3" s="142"/>
      <c r="G3" s="143"/>
      <c r="H3" s="147" t="s">
        <v>52</v>
      </c>
      <c r="I3" s="148"/>
      <c r="J3" s="149"/>
      <c r="K3" s="135"/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50" t="s">
        <v>51</v>
      </c>
      <c r="W3" s="152"/>
      <c r="X3" s="144" t="s">
        <v>2</v>
      </c>
      <c r="Y3" s="145"/>
      <c r="Z3" s="145"/>
      <c r="AA3" s="145"/>
      <c r="AB3" s="145"/>
      <c r="AC3" s="146"/>
      <c r="AD3" s="150" t="s">
        <v>50</v>
      </c>
      <c r="AE3" s="151"/>
      <c r="AF3" s="138">
        <v>2022</v>
      </c>
      <c r="AG3" s="139"/>
      <c r="AH3" s="140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2" t="s">
        <v>48</v>
      </c>
    </row>
    <row r="6" spans="1:34" ht="15.75" thickBot="1" x14ac:dyDescent="0.3">
      <c r="A6" s="122"/>
      <c r="B6" s="123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3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8" t="s">
        <v>61</v>
      </c>
      <c r="B8" s="129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30" t="s">
        <v>62</v>
      </c>
      <c r="B12" s="131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6">
        <f t="shared" si="1"/>
        <v>0</v>
      </c>
    </row>
    <row r="14" spans="1:34" x14ac:dyDescent="0.25">
      <c r="A14" s="126" t="s">
        <v>63</v>
      </c>
      <c r="B14" s="127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9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4" t="s">
        <v>44</v>
      </c>
      <c r="B18" s="124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5" t="s">
        <v>43</v>
      </c>
      <c r="B19" s="125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1" t="s">
        <v>42</v>
      </c>
      <c r="B20" s="121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20" t="s">
        <v>54</v>
      </c>
      <c r="B21" s="121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70"/>
      <c r="F22" s="170"/>
      <c r="G22" s="91"/>
      <c r="H22" s="170" t="s">
        <v>76</v>
      </c>
      <c r="I22" s="170"/>
      <c r="J22" s="170"/>
      <c r="K22" s="54"/>
      <c r="L22" s="170"/>
      <c r="M22" s="54"/>
      <c r="N22" s="54" t="s">
        <v>68</v>
      </c>
      <c r="O22" s="170"/>
      <c r="P22" s="54"/>
      <c r="Q22" s="170"/>
      <c r="R22" s="170"/>
      <c r="S22" s="54"/>
      <c r="T22" s="170"/>
      <c r="U22" s="54"/>
      <c r="V22" s="91"/>
      <c r="W22" s="52"/>
      <c r="X22" s="170"/>
      <c r="Y22" s="54" t="s">
        <v>67</v>
      </c>
      <c r="Z22" s="170" t="s">
        <v>75</v>
      </c>
      <c r="AA22" s="54" t="s">
        <v>75</v>
      </c>
      <c r="AB22" s="54" t="s">
        <v>75</v>
      </c>
      <c r="AC22" s="170" t="s">
        <v>67</v>
      </c>
      <c r="AD22" s="170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1" t="s">
        <v>40</v>
      </c>
      <c r="B24" s="102"/>
      <c r="K24" s="105" t="s">
        <v>55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  <c r="AS24" s="1">
        <v>2016</v>
      </c>
      <c r="AU24" s="1">
        <f>MONTH(DATEVALUE(X3&amp;" 1"))</f>
        <v>12</v>
      </c>
      <c r="AV24" s="98" t="s">
        <v>39</v>
      </c>
      <c r="AW24" s="99"/>
      <c r="AX24" s="99"/>
      <c r="AY24" s="99"/>
      <c r="AZ24" s="100"/>
      <c r="BA24" s="7">
        <f>DATE($AF$3,1,1)</f>
        <v>44562</v>
      </c>
    </row>
    <row r="25" spans="1:53" ht="15.75" customHeight="1" thickBot="1" x14ac:dyDescent="0.3">
      <c r="A25" s="103"/>
      <c r="B25" s="104"/>
      <c r="K25" s="108" t="s">
        <v>73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98" t="s">
        <v>38</v>
      </c>
      <c r="AW25" s="99"/>
      <c r="AX25" s="99"/>
      <c r="AY25" s="99"/>
      <c r="AZ25" s="100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6" t="s">
        <v>9</v>
      </c>
      <c r="C38" s="96"/>
      <c r="D38" s="96"/>
      <c r="E38" s="97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</mergeCells>
  <conditionalFormatting sqref="C17:AG17">
    <cfRule type="cellIs" dxfId="31" priority="48" operator="greaterThan">
      <formula>12</formula>
    </cfRule>
  </conditionalFormatting>
  <conditionalFormatting sqref="C23:AG23 AH20:AH21">
    <cfRule type="cellIs" dxfId="30" priority="47" operator="greaterThan">
      <formula>12</formula>
    </cfRule>
  </conditionalFormatting>
  <conditionalFormatting sqref="C5:AG6">
    <cfRule type="expression" dxfId="29" priority="49">
      <formula>OR(WEEKDAY(C$6,2)=6,WEEKDAY(C$6,2)=7)</formula>
    </cfRule>
    <cfRule type="expression" dxfId="28" priority="50">
      <formula>VLOOKUP(C$6,$BA$24:$BA$38,1,0)</formula>
    </cfRule>
  </conditionalFormatting>
  <conditionalFormatting sqref="C10:AG16">
    <cfRule type="expression" dxfId="20" priority="6">
      <formula>OR(WEEKDAY(C$6,2)=6,WEEKDAY(C$6,2)=7)</formula>
    </cfRule>
    <cfRule type="expression" dxfId="19" priority="7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24267386-EA51-4A96-AC2F-9204744424CC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61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25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2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2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2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25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25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2" x14ac:dyDescent="0.2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2" x14ac:dyDescent="0.25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2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2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2" x14ac:dyDescent="0.25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2" ht="193.5" customHeight="1" x14ac:dyDescent="0.2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