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MŠ\"/>
    </mc:Choice>
  </mc:AlternateContent>
  <xr:revisionPtr revIDLastSave="0" documentId="8_{9C0B315E-00C2-4E6D-A6D8-172376E3619B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<sst xmlns="http://schemas.openxmlformats.org/spreadsheetml/2006/main" count="223" uniqueCount="76">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</sst>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335260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335260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335260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12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45078</v>
      </c>
      <c r="D6" s="30">
        <f t="shared" si="0"/>
        <v>45079</v>
      </c>
      <c r="E6" s="30">
        <f t="shared" si="0"/>
        <v>45080</v>
      </c>
      <c r="F6" s="30">
        <f t="shared" si="0"/>
        <v>45081</v>
      </c>
      <c r="G6" s="30">
        <f t="shared" si="0"/>
        <v>45082</v>
      </c>
      <c r="H6" s="30">
        <f t="shared" si="0"/>
        <v>45083</v>
      </c>
      <c r="I6" s="30">
        <f t="shared" si="0"/>
        <v>45084</v>
      </c>
      <c r="J6" s="30">
        <f t="shared" si="0"/>
        <v>45085</v>
      </c>
      <c r="K6" s="30">
        <f t="shared" si="0"/>
        <v>45086</v>
      </c>
      <c r="L6" s="30">
        <f t="shared" si="0"/>
        <v>45087</v>
      </c>
      <c r="M6" s="30">
        <f t="shared" si="0"/>
        <v>45088</v>
      </c>
      <c r="N6" s="30">
        <f t="shared" si="0"/>
        <v>45089</v>
      </c>
      <c r="O6" s="30">
        <f t="shared" si="0"/>
        <v>45090</v>
      </c>
      <c r="P6" s="30">
        <f t="shared" si="0"/>
        <v>45091</v>
      </c>
      <c r="Q6" s="30">
        <f t="shared" si="0"/>
        <v>45092</v>
      </c>
      <c r="R6" s="30">
        <f t="shared" si="0"/>
        <v>45093</v>
      </c>
      <c r="S6" s="30">
        <f t="shared" si="0"/>
        <v>45094</v>
      </c>
      <c r="T6" s="30">
        <f t="shared" si="0"/>
        <v>45095</v>
      </c>
      <c r="U6" s="30">
        <f t="shared" si="0"/>
        <v>45096</v>
      </c>
      <c r="V6" s="30">
        <f t="shared" si="0"/>
        <v>45097</v>
      </c>
      <c r="W6" s="30">
        <f t="shared" si="0"/>
        <v>45098</v>
      </c>
      <c r="X6" s="30">
        <f t="shared" si="0"/>
        <v>45099</v>
      </c>
      <c r="Y6" s="30">
        <f t="shared" si="0"/>
        <v>45100</v>
      </c>
      <c r="Z6" s="30">
        <f t="shared" si="0"/>
        <v>45101</v>
      </c>
      <c r="AA6" s="30">
        <f t="shared" si="0"/>
        <v>45102</v>
      </c>
      <c r="AB6" s="30">
        <f t="shared" si="0"/>
        <v>45103</v>
      </c>
      <c r="AC6" s="30">
        <f t="shared" si="0"/>
        <v>45104</v>
      </c>
      <c r="AD6" s="30">
        <f t="shared" si="0"/>
        <v>45105</v>
      </c>
      <c r="AE6" s="30">
        <f>IF(ISERROR(DATE($AF$3,$AU$24,AE5)),"",(DATE($AF$3,$AU$24,AE5)))</f>
        <v>45106</v>
      </c>
      <c r="AF6" s="30">
        <f>IF(ISERROR(DATE($AF$3,$AU$24,AF5)),"",(DATE($AF$3,$AU$24,AF5)))</f>
        <v>45107</v>
      </c>
      <c r="AG6" s="77" t="str">
        <f>IF(ISERROR(DATE($AF$3,$AU$24,AG5)),"",(DATE($AF$3,$AU$24,AG5)))</f>
        <v/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/>
      <c r="F10" s="40"/>
      <c r="G10" s="40"/>
      <c r="H10" s="40">
        <v>7.5</v>
      </c>
      <c r="I10" s="40">
        <v>7.5</v>
      </c>
      <c r="J10" s="40">
        <v>7.5</v>
      </c>
      <c r="K10" s="40">
        <v>7.5</v>
      </c>
      <c r="L10" s="40"/>
      <c r="M10" s="40"/>
      <c r="N10" s="40">
        <v>7.5</v>
      </c>
      <c r="O10" s="40">
        <v>4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>
        <v>7.5</v>
      </c>
      <c r="AC10" s="40">
        <v>7.5</v>
      </c>
      <c r="AD10" s="40">
        <v>7.5</v>
      </c>
      <c r="AE10" s="40">
        <v>7.5</v>
      </c>
      <c r="AF10" s="40">
        <v>7.5</v>
      </c>
      <c r="AG10" s="40"/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9"/>
      <c r="T12" s="59"/>
      <c r="U12" s="58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0"/>
      <c r="T13" s="40"/>
      <c r="U13" s="48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2"/>
      <c r="T14" s="62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>
        <v>1</v>
      </c>
      <c r="AE16" s="48"/>
      <c r="AF16" s="48"/>
      <c r="AG16" s="48"/>
      <c r="AH16" s="84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7.5</v>
      </c>
      <c r="O17" s="49">
        <f t="shared" si="2"/>
        <v>4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7.5</v>
      </c>
      <c r="AC17" s="49">
        <f t="shared" si="2"/>
        <v>7.5</v>
      </c>
      <c r="AD17" s="49">
        <f t="shared" si="2"/>
        <v>8.5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150.5</v>
      </c>
    </row>
    <row r="18" spans="1:53" x14ac:dyDescent="0.25">
      <c r="A18" s="116" t="s">
        <v>44</v>
      </c>
      <c r="B18" s="116"/>
      <c r="C18" s="87">
        <v>0.3125</v>
      </c>
      <c r="D18" s="87">
        <v>0.3125</v>
      </c>
      <c r="E18" s="87"/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/>
      <c r="M18" s="87"/>
      <c r="N18" s="87">
        <v>0.3125</v>
      </c>
      <c r="O18" s="87">
        <v>0.3125</v>
      </c>
      <c r="P18" s="87">
        <v>0.3125</v>
      </c>
      <c r="Q18" s="87">
        <v>0.3125</v>
      </c>
      <c r="R18" s="87">
        <v>0.3125</v>
      </c>
      <c r="S18" s="87"/>
      <c r="T18" s="87"/>
      <c r="U18" s="87">
        <v>0.3125</v>
      </c>
      <c r="V18" s="87">
        <v>0.3125</v>
      </c>
      <c r="W18" s="87">
        <v>0.3125</v>
      </c>
      <c r="X18" s="87">
        <v>0.3125</v>
      </c>
      <c r="Y18" s="87"/>
      <c r="Z18" s="87"/>
      <c r="AA18" s="87"/>
      <c r="AB18" s="87">
        <v>0.3125</v>
      </c>
      <c r="AC18" s="87">
        <v>0.3125</v>
      </c>
      <c r="AD18" s="87">
        <v>0.3125</v>
      </c>
      <c r="AE18" s="87">
        <v>0.3125</v>
      </c>
      <c r="AF18" s="87">
        <v>0.3125</v>
      </c>
      <c r="AG18" s="87"/>
      <c r="AH18" s="41"/>
    </row>
    <row r="19" spans="1:53" x14ac:dyDescent="0.25">
      <c r="A19" s="117" t="s">
        <v>43</v>
      </c>
      <c r="B19" s="117"/>
      <c r="C19" s="87">
        <v>0.64583333333333337</v>
      </c>
      <c r="D19" s="87">
        <v>0.64583333333333337</v>
      </c>
      <c r="E19" s="87"/>
      <c r="F19" s="87"/>
      <c r="G19" s="87"/>
      <c r="H19" s="87">
        <v>0.64583333333333337</v>
      </c>
      <c r="I19" s="87">
        <v>0.72916666666666663</v>
      </c>
      <c r="J19" s="87">
        <v>0.64583333333333337</v>
      </c>
      <c r="K19" s="87">
        <v>0.64583333333333337</v>
      </c>
      <c r="L19" s="87"/>
      <c r="M19" s="87"/>
      <c r="N19" s="87">
        <v>0.64583333333333337</v>
      </c>
      <c r="O19" s="87">
        <v>0.64583333333333337</v>
      </c>
      <c r="P19" s="87">
        <v>0.72916666666666663</v>
      </c>
      <c r="Q19" s="87">
        <v>0.64583333333333337</v>
      </c>
      <c r="R19" s="87">
        <v>0.64583333333333337</v>
      </c>
      <c r="S19" s="87"/>
      <c r="T19" s="87"/>
      <c r="U19" s="87">
        <v>0.64583333333333337</v>
      </c>
      <c r="V19" s="87">
        <v>0.64583333333333337</v>
      </c>
      <c r="W19" s="87">
        <v>0.72916666666666663</v>
      </c>
      <c r="X19" s="87">
        <v>0.64583333333333337</v>
      </c>
      <c r="Y19" s="87"/>
      <c r="Z19" s="87"/>
      <c r="AA19" s="87"/>
      <c r="AB19" s="87">
        <v>0.64583333333333337</v>
      </c>
      <c r="AC19" s="87">
        <v>0.64583333333333337</v>
      </c>
      <c r="AD19" s="87">
        <v>0.72916666666666663</v>
      </c>
      <c r="AE19" s="87">
        <v>0.64583333333333337</v>
      </c>
      <c r="AF19" s="87">
        <v>0.64583333333333337</v>
      </c>
      <c r="AG19" s="87"/>
      <c r="AH19" s="42"/>
    </row>
    <row r="20" spans="1:53" x14ac:dyDescent="0.25">
      <c r="A20" s="113" t="s">
        <v>42</v>
      </c>
      <c r="B20" s="113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0.41666666666666663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2" t="s">
        <v>54</v>
      </c>
      <c r="B21" s="113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8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8</v>
      </c>
      <c r="AC21" s="55">
        <f t="shared" si="4"/>
        <v>8</v>
      </c>
      <c r="AD21" s="55">
        <f t="shared" si="4"/>
        <v>10</v>
      </c>
      <c r="AE21" s="55">
        <f t="shared" si="4"/>
        <v>8</v>
      </c>
      <c r="AF21" s="55">
        <f t="shared" si="4"/>
        <v>8</v>
      </c>
      <c r="AG21" s="55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165"/>
      <c r="E22" s="165"/>
      <c r="F22" s="165"/>
      <c r="G22" s="54" t="s">
        <v>68</v>
      </c>
      <c r="H22" s="165"/>
      <c r="I22" s="165"/>
      <c r="J22" s="165"/>
      <c r="K22" s="54"/>
      <c r="L22" s="165"/>
      <c r="M22" s="54"/>
      <c r="N22" s="54"/>
      <c r="O22" s="165" t="s">
        <v>75</v>
      </c>
      <c r="P22" s="54"/>
      <c r="Q22" s="165"/>
      <c r="R22" s="165"/>
      <c r="S22" s="54"/>
      <c r="T22" s="165"/>
      <c r="U22" s="54"/>
      <c r="V22" s="54"/>
      <c r="W22" s="52"/>
      <c r="X22" s="165"/>
      <c r="Y22" s="54" t="s">
        <v>67</v>
      </c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6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thickBot="1" x14ac:dyDescent="0.3">
      <c r="A25" s="131"/>
      <c r="B25" s="132"/>
      <c r="K25" s="136" t="s">
        <v>70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2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165</v>
      </c>
      <c r="K34" s="142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45110</v>
      </c>
      <c r="K35" s="142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5:AG6">
    <cfRule type="expression" dxfId="29" priority="106">
      <formula>OR(WEEKDAY(C$6,2)=6,WEEKDAY(C$6,2)=7)</formula>
    </cfRule>
    <cfRule type="expression" dxfId="28" priority="107">
      <formula>VLOOKUP(C$6,$BA$24:$BA$38,1,0)</formula>
    </cfRule>
  </conditionalFormatting>
  <conditionalFormatting sqref="C17:AG19">
    <cfRule type="cellIs" dxfId="25" priority="5" operator="greaterThan">
      <formula>12</formula>
    </cfRule>
  </conditionalFormatting>
  <conditionalFormatting sqref="C23:AG23">
    <cfRule type="cellIs" dxfId="24" priority="4" operator="greaterThan">
      <formula>12</formula>
    </cfRule>
  </conditionalFormatting>
  <conditionalFormatting sqref="AH20:AH21">
    <cfRule type="cellIs" dxfId="23" priority="68" operator="greaterThan">
      <formula>12</formula>
    </cfRule>
  </conditionalFormatting>
  <conditionalFormatting sqref="C10:AG16">
    <cfRule type="expression" dxfId="8" priority="2">
      <formula>OR(WEEKDAY(C$6,2)=6,WEEKDAY(C$6,2)=7)</formula>
    </cfRule>
    <cfRule type="expression" dxfId="7" priority="3">
      <formula>VLOOKUP(C$6,$BA$24:$BA$38,1,0)</formula>
    </cfRule>
  </conditionalFormatting>
  <conditionalFormatting sqref="C22:AG22">
    <cfRule type="cellIs" dxfId="2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3DF41458-B21C-4BBE-BD83-AC9CCA537CAF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12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45078</v>
      </c>
      <c r="D6" s="30">
        <f t="shared" si="0"/>
        <v>45079</v>
      </c>
      <c r="E6" s="30">
        <f t="shared" si="0"/>
        <v>45080</v>
      </c>
      <c r="F6" s="30">
        <f t="shared" si="0"/>
        <v>45081</v>
      </c>
      <c r="G6" s="30">
        <f t="shared" si="0"/>
        <v>45082</v>
      </c>
      <c r="H6" s="30">
        <f t="shared" si="0"/>
        <v>45083</v>
      </c>
      <c r="I6" s="30">
        <f t="shared" si="0"/>
        <v>45084</v>
      </c>
      <c r="J6" s="30">
        <f t="shared" si="0"/>
        <v>45085</v>
      </c>
      <c r="K6" s="30">
        <f t="shared" si="0"/>
        <v>45086</v>
      </c>
      <c r="L6" s="30">
        <f t="shared" si="0"/>
        <v>45087</v>
      </c>
      <c r="M6" s="30">
        <f t="shared" si="0"/>
        <v>45088</v>
      </c>
      <c r="N6" s="30">
        <f t="shared" si="0"/>
        <v>45089</v>
      </c>
      <c r="O6" s="30">
        <f t="shared" si="0"/>
        <v>45090</v>
      </c>
      <c r="P6" s="30">
        <f t="shared" si="0"/>
        <v>45091</v>
      </c>
      <c r="Q6" s="30">
        <f t="shared" si="0"/>
        <v>45092</v>
      </c>
      <c r="R6" s="30">
        <f t="shared" si="0"/>
        <v>45093</v>
      </c>
      <c r="S6" s="30">
        <f t="shared" si="0"/>
        <v>45094</v>
      </c>
      <c r="T6" s="30">
        <f t="shared" si="0"/>
        <v>45095</v>
      </c>
      <c r="U6" s="30">
        <f t="shared" si="0"/>
        <v>45096</v>
      </c>
      <c r="V6" s="30">
        <f t="shared" si="0"/>
        <v>45097</v>
      </c>
      <c r="W6" s="30">
        <f t="shared" si="0"/>
        <v>45098</v>
      </c>
      <c r="X6" s="30">
        <f t="shared" si="0"/>
        <v>45099</v>
      </c>
      <c r="Y6" s="30">
        <f t="shared" si="0"/>
        <v>45100</v>
      </c>
      <c r="Z6" s="30">
        <f t="shared" si="0"/>
        <v>45101</v>
      </c>
      <c r="AA6" s="30">
        <f t="shared" si="0"/>
        <v>45102</v>
      </c>
      <c r="AB6" s="30">
        <f t="shared" si="0"/>
        <v>45103</v>
      </c>
      <c r="AC6" s="30">
        <f t="shared" si="0"/>
        <v>45104</v>
      </c>
      <c r="AD6" s="30">
        <f t="shared" si="0"/>
        <v>45105</v>
      </c>
      <c r="AE6" s="30">
        <f>IF(ISERROR(DATE($AF$3,$AU$24,AE5)),"",(DATE($AF$3,$AU$24,AE5)))</f>
        <v>45106</v>
      </c>
      <c r="AF6" s="30">
        <f>IF(ISERROR(DATE($AF$3,$AU$24,AF5)),"",(DATE($AF$3,$AU$24,AF5)))</f>
        <v>45107</v>
      </c>
      <c r="AG6" s="77" t="str">
        <f>IF(ISERROR(DATE($AF$3,$AU$24,AG5)),"",(DATE($AF$3,$AU$24,AG5)))</f>
        <v/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/>
      <c r="F10" s="40"/>
      <c r="G10" s="40"/>
      <c r="H10" s="40">
        <v>7.5</v>
      </c>
      <c r="I10" s="40">
        <v>7.5</v>
      </c>
      <c r="J10" s="40">
        <v>7.5</v>
      </c>
      <c r="K10" s="40">
        <v>7.5</v>
      </c>
      <c r="L10" s="40"/>
      <c r="M10" s="40"/>
      <c r="N10" s="40">
        <v>7.5</v>
      </c>
      <c r="O10" s="40">
        <v>4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>
        <v>7.5</v>
      </c>
      <c r="AC10" s="40">
        <v>7.5</v>
      </c>
      <c r="AD10" s="40">
        <v>7.5</v>
      </c>
      <c r="AE10" s="40">
        <v>7.5</v>
      </c>
      <c r="AF10" s="40">
        <v>7.5</v>
      </c>
      <c r="AG10" s="40"/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9"/>
      <c r="T12" s="59"/>
      <c r="U12" s="58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0"/>
      <c r="T13" s="40"/>
      <c r="U13" s="48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2"/>
      <c r="T14" s="62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>
        <v>1</v>
      </c>
      <c r="AE16" s="48"/>
      <c r="AF16" s="48"/>
      <c r="AG16" s="48"/>
      <c r="AH16" s="84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7.5</v>
      </c>
      <c r="O17" s="49">
        <f t="shared" si="2"/>
        <v>4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7.5</v>
      </c>
      <c r="AC17" s="49">
        <f t="shared" si="2"/>
        <v>7.5</v>
      </c>
      <c r="AD17" s="49">
        <f t="shared" si="2"/>
        <v>8.5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150.5</v>
      </c>
    </row>
    <row r="18" spans="1:53" x14ac:dyDescent="0.25">
      <c r="A18" s="116" t="s">
        <v>44</v>
      </c>
      <c r="B18" s="116"/>
      <c r="C18" s="87">
        <v>0.3125</v>
      </c>
      <c r="D18" s="87">
        <v>0.3125</v>
      </c>
      <c r="E18" s="87"/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/>
      <c r="M18" s="87"/>
      <c r="N18" s="87">
        <v>0.3125</v>
      </c>
      <c r="O18" s="87">
        <v>0.3125</v>
      </c>
      <c r="P18" s="87">
        <v>0.3125</v>
      </c>
      <c r="Q18" s="87">
        <v>0.3125</v>
      </c>
      <c r="R18" s="87">
        <v>0.3125</v>
      </c>
      <c r="S18" s="87"/>
      <c r="T18" s="87"/>
      <c r="U18" s="87">
        <v>0.3125</v>
      </c>
      <c r="V18" s="87">
        <v>0.3125</v>
      </c>
      <c r="W18" s="87">
        <v>0.3125</v>
      </c>
      <c r="X18" s="87">
        <v>0.3125</v>
      </c>
      <c r="Y18" s="87"/>
      <c r="Z18" s="87"/>
      <c r="AA18" s="87"/>
      <c r="AB18" s="87">
        <v>0.3125</v>
      </c>
      <c r="AC18" s="87">
        <v>0.3125</v>
      </c>
      <c r="AD18" s="87">
        <v>0.3125</v>
      </c>
      <c r="AE18" s="87">
        <v>0.3125</v>
      </c>
      <c r="AF18" s="87">
        <v>0.3125</v>
      </c>
      <c r="AG18" s="87"/>
      <c r="AH18" s="41"/>
    </row>
    <row r="19" spans="1:53" x14ac:dyDescent="0.25">
      <c r="A19" s="117" t="s">
        <v>43</v>
      </c>
      <c r="B19" s="117"/>
      <c r="C19" s="87">
        <v>0.64583333333333337</v>
      </c>
      <c r="D19" s="87">
        <v>0.64583333333333337</v>
      </c>
      <c r="E19" s="87"/>
      <c r="F19" s="87"/>
      <c r="G19" s="87"/>
      <c r="H19" s="87">
        <v>0.64583333333333337</v>
      </c>
      <c r="I19" s="87">
        <v>0.72916666666666663</v>
      </c>
      <c r="J19" s="87">
        <v>0.64583333333333337</v>
      </c>
      <c r="K19" s="87">
        <v>0.64583333333333337</v>
      </c>
      <c r="L19" s="87"/>
      <c r="M19" s="87"/>
      <c r="N19" s="87">
        <v>0.64583333333333337</v>
      </c>
      <c r="O19" s="87">
        <v>0.64583333333333337</v>
      </c>
      <c r="P19" s="87">
        <v>0.72916666666666663</v>
      </c>
      <c r="Q19" s="87">
        <v>0.64583333333333337</v>
      </c>
      <c r="R19" s="87">
        <v>0.64583333333333337</v>
      </c>
      <c r="S19" s="87"/>
      <c r="T19" s="87"/>
      <c r="U19" s="87">
        <v>0.64583333333333337</v>
      </c>
      <c r="V19" s="87">
        <v>0.64583333333333337</v>
      </c>
      <c r="W19" s="87">
        <v>0.72916666666666663</v>
      </c>
      <c r="X19" s="87">
        <v>0.64583333333333337</v>
      </c>
      <c r="Y19" s="87"/>
      <c r="Z19" s="87"/>
      <c r="AA19" s="87"/>
      <c r="AB19" s="87">
        <v>0.64583333333333337</v>
      </c>
      <c r="AC19" s="87">
        <v>0.64583333333333337</v>
      </c>
      <c r="AD19" s="87">
        <v>0.72916666666666663</v>
      </c>
      <c r="AE19" s="87">
        <v>0.64583333333333337</v>
      </c>
      <c r="AF19" s="87">
        <v>0.64583333333333337</v>
      </c>
      <c r="AG19" s="87"/>
      <c r="AH19" s="42"/>
    </row>
    <row r="20" spans="1:53" x14ac:dyDescent="0.25">
      <c r="A20" s="113" t="s">
        <v>42</v>
      </c>
      <c r="B20" s="113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0.41666666666666663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2" t="s">
        <v>54</v>
      </c>
      <c r="B21" s="113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8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8</v>
      </c>
      <c r="AC21" s="55">
        <f t="shared" si="4"/>
        <v>8</v>
      </c>
      <c r="AD21" s="55">
        <f t="shared" si="4"/>
        <v>10</v>
      </c>
      <c r="AE21" s="55">
        <f t="shared" si="4"/>
        <v>8</v>
      </c>
      <c r="AF21" s="55">
        <f t="shared" si="4"/>
        <v>8</v>
      </c>
      <c r="AG21" s="55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165"/>
      <c r="E22" s="165"/>
      <c r="F22" s="165"/>
      <c r="G22" s="54" t="s">
        <v>68</v>
      </c>
      <c r="H22" s="165"/>
      <c r="I22" s="165"/>
      <c r="J22" s="165"/>
      <c r="K22" s="54"/>
      <c r="L22" s="165"/>
      <c r="M22" s="54"/>
      <c r="N22" s="54"/>
      <c r="O22" s="165" t="s">
        <v>75</v>
      </c>
      <c r="P22" s="54"/>
      <c r="Q22" s="165"/>
      <c r="R22" s="165"/>
      <c r="S22" s="54"/>
      <c r="T22" s="165"/>
      <c r="U22" s="54"/>
      <c r="V22" s="54"/>
      <c r="W22" s="52"/>
      <c r="X22" s="165"/>
      <c r="Y22" s="54" t="s">
        <v>67</v>
      </c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6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thickBot="1" x14ac:dyDescent="0.3">
      <c r="A25" s="131"/>
      <c r="B25" s="132"/>
      <c r="K25" s="136" t="s">
        <v>72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2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165</v>
      </c>
      <c r="K34" s="142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45110</v>
      </c>
      <c r="K35" s="142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22" priority="66">
      <formula>OR(WEEKDAY(C$6,2)=6,WEEKDAY(C$6,2)=7)</formula>
    </cfRule>
    <cfRule type="expression" dxfId="21" priority="67">
      <formula>VLOOKUP(C$6,$BA$24:$BA$38,1,0)</formula>
    </cfRule>
  </conditionalFormatting>
  <conditionalFormatting sqref="C17:AG19">
    <cfRule type="cellIs" dxfId="18" priority="5" operator="greaterThan">
      <formula>12</formula>
    </cfRule>
  </conditionalFormatting>
  <conditionalFormatting sqref="C23:AG23">
    <cfRule type="cellIs" dxfId="17" priority="4" operator="greaterThan">
      <formula>12</formula>
    </cfRule>
  </conditionalFormatting>
  <conditionalFormatting sqref="AH20:AH21">
    <cfRule type="cellIs" dxfId="16" priority="64" operator="greaterThan">
      <formula>12</formula>
    </cfRule>
  </conditionalFormatting>
  <conditionalFormatting sqref="C10:AG16">
    <cfRule type="expression" dxfId="4" priority="2">
      <formula>OR(WEEKDAY(C$6,2)=6,WEEKDAY(C$6,2)=7)</formula>
    </cfRule>
    <cfRule type="expression" dxfId="3" priority="3">
      <formula>VLOOKUP(C$6,$BA$24:$BA$38,1,0)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1A5C53D-543A-4813-A17C-70B0DB9DFE9A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12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45078</v>
      </c>
      <c r="D6" s="30">
        <f t="shared" si="0"/>
        <v>45079</v>
      </c>
      <c r="E6" s="30">
        <f t="shared" si="0"/>
        <v>45080</v>
      </c>
      <c r="F6" s="30">
        <f t="shared" si="0"/>
        <v>45081</v>
      </c>
      <c r="G6" s="30">
        <f t="shared" si="0"/>
        <v>45082</v>
      </c>
      <c r="H6" s="30">
        <f t="shared" si="0"/>
        <v>45083</v>
      </c>
      <c r="I6" s="30">
        <f t="shared" si="0"/>
        <v>45084</v>
      </c>
      <c r="J6" s="30">
        <f t="shared" si="0"/>
        <v>45085</v>
      </c>
      <c r="K6" s="30">
        <f t="shared" si="0"/>
        <v>45086</v>
      </c>
      <c r="L6" s="30">
        <f t="shared" si="0"/>
        <v>45087</v>
      </c>
      <c r="M6" s="30">
        <f t="shared" si="0"/>
        <v>45088</v>
      </c>
      <c r="N6" s="30">
        <f t="shared" si="0"/>
        <v>45089</v>
      </c>
      <c r="O6" s="30">
        <f t="shared" si="0"/>
        <v>45090</v>
      </c>
      <c r="P6" s="30">
        <f t="shared" si="0"/>
        <v>45091</v>
      </c>
      <c r="Q6" s="30">
        <f t="shared" si="0"/>
        <v>45092</v>
      </c>
      <c r="R6" s="30">
        <f t="shared" si="0"/>
        <v>45093</v>
      </c>
      <c r="S6" s="30">
        <f t="shared" si="0"/>
        <v>45094</v>
      </c>
      <c r="T6" s="30">
        <f t="shared" si="0"/>
        <v>45095</v>
      </c>
      <c r="U6" s="30">
        <f t="shared" si="0"/>
        <v>45096</v>
      </c>
      <c r="V6" s="30">
        <f t="shared" si="0"/>
        <v>45097</v>
      </c>
      <c r="W6" s="30">
        <f t="shared" si="0"/>
        <v>45098</v>
      </c>
      <c r="X6" s="30">
        <f t="shared" si="0"/>
        <v>45099</v>
      </c>
      <c r="Y6" s="30">
        <f t="shared" si="0"/>
        <v>45100</v>
      </c>
      <c r="Z6" s="30">
        <f t="shared" si="0"/>
        <v>45101</v>
      </c>
      <c r="AA6" s="30">
        <f t="shared" si="0"/>
        <v>45102</v>
      </c>
      <c r="AB6" s="30">
        <f t="shared" si="0"/>
        <v>45103</v>
      </c>
      <c r="AC6" s="30">
        <f t="shared" si="0"/>
        <v>45104</v>
      </c>
      <c r="AD6" s="30">
        <f t="shared" si="0"/>
        <v>45105</v>
      </c>
      <c r="AE6" s="30">
        <f>IF(ISERROR(DATE($AF$3,$AU$24,AE5)),"",(DATE($AF$3,$AU$24,AE5)))</f>
        <v>45106</v>
      </c>
      <c r="AF6" s="30">
        <f>IF(ISERROR(DATE($AF$3,$AU$24,AF5)),"",(DATE($AF$3,$AU$24,AF5)))</f>
        <v>45107</v>
      </c>
      <c r="AG6" s="77" t="str">
        <f>IF(ISERROR(DATE($AF$3,$AU$24,AG5)),"",(DATE($AF$3,$AU$24,AG5)))</f>
        <v/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/>
      <c r="F10" s="40"/>
      <c r="G10" s="40"/>
      <c r="H10" s="40">
        <v>7.5</v>
      </c>
      <c r="I10" s="40">
        <v>7.5</v>
      </c>
      <c r="J10" s="40">
        <v>7.5</v>
      </c>
      <c r="K10" s="40">
        <v>7.5</v>
      </c>
      <c r="L10" s="40"/>
      <c r="M10" s="40"/>
      <c r="N10" s="40">
        <v>7.5</v>
      </c>
      <c r="O10" s="40">
        <v>4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>
        <v>7.5</v>
      </c>
      <c r="AC10" s="40">
        <v>7.5</v>
      </c>
      <c r="AD10" s="40">
        <v>7.5</v>
      </c>
      <c r="AE10" s="40">
        <v>7.5</v>
      </c>
      <c r="AF10" s="40">
        <v>7.5</v>
      </c>
      <c r="AG10" s="40"/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9"/>
      <c r="T12" s="59"/>
      <c r="U12" s="58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0"/>
      <c r="T13" s="40"/>
      <c r="U13" s="48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2"/>
      <c r="T14" s="62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>
        <v>1</v>
      </c>
      <c r="AE16" s="48"/>
      <c r="AF16" s="48"/>
      <c r="AG16" s="48"/>
      <c r="AH16" s="84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7.5</v>
      </c>
      <c r="O17" s="49">
        <f t="shared" si="2"/>
        <v>4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7.5</v>
      </c>
      <c r="AC17" s="49">
        <f t="shared" si="2"/>
        <v>7.5</v>
      </c>
      <c r="AD17" s="49">
        <f t="shared" si="2"/>
        <v>8.5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150.5</v>
      </c>
    </row>
    <row r="18" spans="1:53" x14ac:dyDescent="0.25">
      <c r="A18" s="116" t="s">
        <v>44</v>
      </c>
      <c r="B18" s="116"/>
      <c r="C18" s="87">
        <v>0.3125</v>
      </c>
      <c r="D18" s="87">
        <v>0.3125</v>
      </c>
      <c r="E18" s="87"/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/>
      <c r="M18" s="87"/>
      <c r="N18" s="87">
        <v>0.3125</v>
      </c>
      <c r="O18" s="87">
        <v>0.3125</v>
      </c>
      <c r="P18" s="87">
        <v>0.3125</v>
      </c>
      <c r="Q18" s="87">
        <v>0.3125</v>
      </c>
      <c r="R18" s="87">
        <v>0.3125</v>
      </c>
      <c r="S18" s="87"/>
      <c r="T18" s="87"/>
      <c r="U18" s="87">
        <v>0.3125</v>
      </c>
      <c r="V18" s="87">
        <v>0.3125</v>
      </c>
      <c r="W18" s="87">
        <v>0.3125</v>
      </c>
      <c r="X18" s="87">
        <v>0.3125</v>
      </c>
      <c r="Y18" s="87"/>
      <c r="Z18" s="87"/>
      <c r="AA18" s="87"/>
      <c r="AB18" s="87">
        <v>0.3125</v>
      </c>
      <c r="AC18" s="87">
        <v>0.3125</v>
      </c>
      <c r="AD18" s="87">
        <v>0.3125</v>
      </c>
      <c r="AE18" s="87">
        <v>0.3125</v>
      </c>
      <c r="AF18" s="87">
        <v>0.3125</v>
      </c>
      <c r="AG18" s="87"/>
      <c r="AH18" s="41"/>
    </row>
    <row r="19" spans="1:53" x14ac:dyDescent="0.25">
      <c r="A19" s="117" t="s">
        <v>43</v>
      </c>
      <c r="B19" s="117"/>
      <c r="C19" s="87">
        <v>0.64583333333333337</v>
      </c>
      <c r="D19" s="87">
        <v>0.64583333333333337</v>
      </c>
      <c r="E19" s="87"/>
      <c r="F19" s="87"/>
      <c r="G19" s="87"/>
      <c r="H19" s="87">
        <v>0.64583333333333337</v>
      </c>
      <c r="I19" s="87">
        <v>0.72916666666666663</v>
      </c>
      <c r="J19" s="87">
        <v>0.64583333333333337</v>
      </c>
      <c r="K19" s="87">
        <v>0.64583333333333337</v>
      </c>
      <c r="L19" s="87"/>
      <c r="M19" s="87"/>
      <c r="N19" s="87">
        <v>0.64583333333333337</v>
      </c>
      <c r="O19" s="87">
        <v>0.64583333333333337</v>
      </c>
      <c r="P19" s="87">
        <v>0.72916666666666663</v>
      </c>
      <c r="Q19" s="87">
        <v>0.64583333333333337</v>
      </c>
      <c r="R19" s="87">
        <v>0.64583333333333337</v>
      </c>
      <c r="S19" s="87"/>
      <c r="T19" s="87"/>
      <c r="U19" s="87">
        <v>0.64583333333333337</v>
      </c>
      <c r="V19" s="87">
        <v>0.64583333333333337</v>
      </c>
      <c r="W19" s="87">
        <v>0.72916666666666663</v>
      </c>
      <c r="X19" s="87">
        <v>0.64583333333333337</v>
      </c>
      <c r="Y19" s="87"/>
      <c r="Z19" s="87"/>
      <c r="AA19" s="87"/>
      <c r="AB19" s="87">
        <v>0.64583333333333337</v>
      </c>
      <c r="AC19" s="87">
        <v>0.64583333333333337</v>
      </c>
      <c r="AD19" s="87">
        <v>0.72916666666666663</v>
      </c>
      <c r="AE19" s="87">
        <v>0.64583333333333337</v>
      </c>
      <c r="AF19" s="87">
        <v>0.64583333333333337</v>
      </c>
      <c r="AG19" s="87"/>
      <c r="AH19" s="42"/>
    </row>
    <row r="20" spans="1:53" x14ac:dyDescent="0.25">
      <c r="A20" s="113" t="s">
        <v>42</v>
      </c>
      <c r="B20" s="113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0.41666666666666663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2" t="s">
        <v>54</v>
      </c>
      <c r="B21" s="113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8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8</v>
      </c>
      <c r="AC21" s="55">
        <f t="shared" si="4"/>
        <v>8</v>
      </c>
      <c r="AD21" s="55">
        <f t="shared" si="4"/>
        <v>10</v>
      </c>
      <c r="AE21" s="55">
        <f t="shared" si="4"/>
        <v>8</v>
      </c>
      <c r="AF21" s="55">
        <f t="shared" si="4"/>
        <v>8</v>
      </c>
      <c r="AG21" s="55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165"/>
      <c r="E22" s="165"/>
      <c r="F22" s="165"/>
      <c r="G22" s="54" t="s">
        <v>68</v>
      </c>
      <c r="H22" s="165"/>
      <c r="I22" s="165"/>
      <c r="J22" s="165"/>
      <c r="K22" s="54"/>
      <c r="L22" s="165"/>
      <c r="M22" s="54"/>
      <c r="N22" s="54"/>
      <c r="O22" s="165" t="s">
        <v>75</v>
      </c>
      <c r="P22" s="54"/>
      <c r="Q22" s="165"/>
      <c r="R22" s="165"/>
      <c r="S22" s="54"/>
      <c r="T22" s="165"/>
      <c r="U22" s="54"/>
      <c r="V22" s="54"/>
      <c r="W22" s="52"/>
      <c r="X22" s="165"/>
      <c r="Y22" s="54" t="s">
        <v>67</v>
      </c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6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customHeight="1" thickBot="1" x14ac:dyDescent="0.3">
      <c r="A25" s="131"/>
      <c r="B25" s="132"/>
      <c r="K25" s="136" t="s">
        <v>73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9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50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50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50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0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165</v>
      </c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45110</v>
      </c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5" priority="66">
      <formula>OR(WEEKDAY(C$6,2)=6,WEEKDAY(C$6,2)=7)</formula>
    </cfRule>
    <cfRule type="expression" dxfId="14" priority="67">
      <formula>VLOOKUP(C$6,$BA$24:$BA$38,1,0)</formula>
    </cfRule>
  </conditionalFormatting>
  <conditionalFormatting sqref="C17:AG19">
    <cfRule type="cellIs" dxfId="11" priority="5" operator="greaterThan">
      <formula>12</formula>
    </cfRule>
  </conditionalFormatting>
  <conditionalFormatting sqref="C23:AG23">
    <cfRule type="cellIs" dxfId="10" priority="4" operator="greaterThan">
      <formula>12</formula>
    </cfRule>
  </conditionalFormatting>
  <conditionalFormatting sqref="AH20:AH21">
    <cfRule type="cellIs" dxfId="9" priority="64" operator="greaterThan">
      <formula>12</formula>
    </cfRule>
  </conditionalFormatting>
  <conditionalFormatting sqref="C10:AG16">
    <cfRule type="expression" dxfId="6" priority="2">
      <formula>OR(WEEKDAY(C$6,2)=6,WEEKDAY(C$6,2)=7)</formula>
    </cfRule>
    <cfRule type="expression" dxfId="5" priority="3">
      <formula>VLOOKUP(C$6,$BA$24:$BA$38,1,0)</formula>
    </cfRule>
  </conditionalFormatting>
  <conditionalFormatting sqref="C22:AG22">
    <cfRule type="cellIs" dxfId="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2DD86731-EC3F-40CB-BEC6-36EFF4E93FA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2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2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2023-05-30T12:05:11Z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