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MŠ\"/>
    </mc:Choice>
  </mc:AlternateContent>
  <xr:revisionPtr revIDLastSave="0" documentId="8_{602BB168-13C5-4725-93D2-7554978972C7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<sst xmlns="http://schemas.openxmlformats.org/spreadsheetml/2006/main" count="79" uniqueCount="74">
  <si>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</si>
  <si>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</si>
  <si>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</si>
  <si>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</si>
  <si>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</si>
  <si>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</si>
  <si>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</si>
  <si>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</si>
  <si>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</si>
  <si>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</si>
  <si>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</si>
  <si>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</si>
  <si>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</si>
  <si>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</si>
  <si>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</si>
  <si>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</si>
  <si>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</si>
  <si>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</si>
  <si>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</si>
  <si>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</si>
  <si>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</si>
  <si>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</si>
  <si>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</si>
  <si>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</si>
  <si>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</si>
  <si>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</si>
  <si>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</si>
  <si>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</si>
  <si>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</si>
  <si>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</si>
  <si>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</si>
  <si>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</si>
  <si>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</si>
  <si>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</si>
  <si>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</si>
  <si>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</si>
  <si>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</si>
  <si>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</si>
  <si>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</si>
  <si>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</si>
  <si>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</si>
  <si>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</si>
  <si>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</si>
  <si>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</si>
  <si>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</si>
  <si>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</si>
  <si>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</si>
  <si>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</si>
  <si>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</si>
  <si>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</si>
  <si>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</si>
  <si>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</si>
  <si>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</si>
  <si>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</si>
  <si>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</si>
  <si>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</si>
  <si>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</si>
  <si>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</si>
  <si>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</si>
  <si>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</si>
  <si>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</si>
  <si>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</si>
  <si>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</si>
  <si>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</si>
  <si>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</si>
  <si>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</si>
  <si>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</si>
  <si>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</si>
  <si>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</si>
  <si>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L/4,5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</si>
  <si>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</si>
  <si>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</si>
  <si>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učiteľka v ZŠ</t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</si>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</sst>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0" fillId="8" borderId="0" applyNumberFormat="0" applyBorder="0" applyAlignment="0" applyProtection="0"/>
    <xf numFmtId="0" fontId="29" fillId="0" borderId="0"/>
    <xf numFmtId="0" fontId="5" fillId="0" borderId="0"/>
    <xf numFmtId="0" fontId="6" fillId="0" borderId="0"/>
  </cellStyleXfs>
  <cellXfs count="173">
    <xf numFmtId="0" fontId="0" fillId="0" borderId="0" xfId="0"/>
    <xf numFmtId="0" fontId="29" fillId="0" borderId="0" xfId="2"/>
    <xf numFmtId="164" fontId="29" fillId="0" borderId="0" xfId="2" applyNumberFormat="1"/>
    <xf numFmtId="165" fontId="29" fillId="0" borderId="0" xfId="2" applyNumberFormat="1"/>
    <xf numFmtId="0" fontId="29" fillId="0" borderId="0" xfId="2" applyBorder="1"/>
    <xf numFmtId="166" fontId="7" fillId="0" borderId="1" xfId="4" applyNumberFormat="1" applyFont="1" applyFill="1" applyBorder="1" applyAlignment="1" applyProtection="1"/>
    <xf numFmtId="0" fontId="7" fillId="0" borderId="1" xfId="4" applyFont="1" applyFill="1" applyBorder="1" applyAlignment="1" applyProtection="1"/>
    <xf numFmtId="14" fontId="29" fillId="0" borderId="0" xfId="2" applyNumberFormat="1"/>
    <xf numFmtId="166" fontId="7" fillId="0" borderId="2" xfId="4" applyNumberFormat="1" applyFont="1" applyFill="1" applyBorder="1" applyAlignment="1" applyProtection="1"/>
    <xf numFmtId="0" fontId="7" fillId="0" borderId="3" xfId="4" applyFont="1" applyFill="1" applyBorder="1" applyAlignment="1" applyProtection="1"/>
    <xf numFmtId="0" fontId="7" fillId="0" borderId="4" xfId="4" applyFont="1" applyFill="1" applyBorder="1" applyAlignment="1" applyProtection="1"/>
    <xf numFmtId="0" fontId="7" fillId="0" borderId="5" xfId="4" applyFont="1" applyFill="1" applyBorder="1" applyAlignment="1" applyProtection="1"/>
    <xf numFmtId="0" fontId="20" fillId="2" borderId="6" xfId="2" applyFont="1" applyFill="1" applyBorder="1" applyAlignment="1">
      <alignment horizontal="center" vertical="center" wrapText="1"/>
    </xf>
    <xf numFmtId="0" fontId="7" fillId="0" borderId="7" xfId="4" applyFont="1" applyFill="1" applyBorder="1" applyAlignment="1" applyProtection="1"/>
    <xf numFmtId="0" fontId="7" fillId="0" borderId="8" xfId="4" applyFont="1" applyFill="1" applyBorder="1" applyAlignment="1" applyProtection="1"/>
    <xf numFmtId="0" fontId="7" fillId="0" borderId="9" xfId="4" applyFont="1" applyFill="1" applyBorder="1" applyAlignment="1" applyProtection="1"/>
    <xf numFmtId="14" fontId="29" fillId="0" borderId="0" xfId="2" applyNumberFormat="1" applyFill="1"/>
    <xf numFmtId="0" fontId="29" fillId="0" borderId="0" xfId="2" applyFill="1"/>
    <xf numFmtId="0" fontId="8" fillId="0" borderId="0" xfId="2" applyFont="1" applyBorder="1" applyAlignment="1" applyProtection="1">
      <alignment vertical="top" wrapText="1"/>
      <protection locked="0"/>
    </xf>
    <xf numFmtId="0" fontId="8" fillId="0" borderId="10" xfId="2" applyFont="1" applyBorder="1" applyAlignment="1" applyProtection="1">
      <alignment vertical="top" wrapText="1"/>
      <protection locked="0"/>
    </xf>
    <xf numFmtId="0" fontId="8" fillId="3" borderId="11" xfId="2" applyFont="1" applyFill="1" applyBorder="1" applyAlignment="1" applyProtection="1">
      <alignment vertical="center" wrapText="1"/>
      <protection locked="0"/>
    </xf>
    <xf numFmtId="0" fontId="8" fillId="3" borderId="12" xfId="2" applyFont="1" applyFill="1" applyBorder="1" applyAlignment="1" applyProtection="1">
      <alignment vertical="center"/>
      <protection locked="0"/>
    </xf>
    <xf numFmtId="167" fontId="29" fillId="3" borderId="13" xfId="2" applyNumberFormat="1" applyFill="1" applyBorder="1"/>
    <xf numFmtId="0" fontId="19" fillId="3" borderId="6" xfId="2" applyFont="1" applyFill="1" applyBorder="1"/>
    <xf numFmtId="0" fontId="9" fillId="0" borderId="14" xfId="2" applyFont="1" applyBorder="1" applyAlignment="1"/>
    <xf numFmtId="0" fontId="9" fillId="3" borderId="11" xfId="2" applyFont="1" applyFill="1" applyBorder="1" applyAlignment="1"/>
    <xf numFmtId="0" fontId="9" fillId="0" borderId="2" xfId="2" applyFont="1" applyBorder="1" applyAlignment="1"/>
    <xf numFmtId="0" fontId="9" fillId="3" borderId="9" xfId="2" applyFont="1" applyFill="1" applyBorder="1" applyAlignment="1"/>
    <xf numFmtId="4" fontId="9" fillId="0" borderId="2" xfId="2" applyNumberFormat="1" applyFont="1" applyBorder="1" applyAlignment="1" applyProtection="1">
      <protection locked="0"/>
    </xf>
    <xf numFmtId="4" fontId="9" fillId="0" borderId="2" xfId="2" applyNumberFormat="1" applyFont="1" applyBorder="1" applyProtection="1">
      <protection locked="0"/>
    </xf>
    <xf numFmtId="167" fontId="9" fillId="0" borderId="15" xfId="2" applyNumberFormat="1" applyFont="1" applyBorder="1" applyProtection="1">
      <protection locked="0"/>
    </xf>
    <xf numFmtId="0" fontId="9" fillId="3" borderId="16" xfId="2" applyFont="1" applyFill="1" applyBorder="1" applyAlignment="1">
      <alignment vertical="center"/>
    </xf>
    <xf numFmtId="168" fontId="29" fillId="4" borderId="0" xfId="2" applyNumberFormat="1" applyFill="1" applyBorder="1"/>
    <xf numFmtId="0" fontId="29" fillId="0" borderId="0" xfId="2" applyBorder="1" applyAlignment="1"/>
    <xf numFmtId="0" fontId="19" fillId="0" borderId="0" xfId="2" applyFont="1"/>
    <xf numFmtId="0" fontId="29" fillId="3" borderId="19" xfId="2" applyFill="1" applyBorder="1"/>
    <xf numFmtId="0" fontId="29" fillId="3" borderId="21" xfId="2" applyFill="1" applyBorder="1"/>
    <xf numFmtId="169" fontId="29" fillId="3" borderId="24" xfId="2" applyNumberFormat="1" applyFill="1" applyBorder="1"/>
    <xf numFmtId="169" fontId="29" fillId="3" borderId="18" xfId="2" applyNumberFormat="1" applyFill="1" applyBorder="1"/>
    <xf numFmtId="0" fontId="29" fillId="5" borderId="21" xfId="2" applyFill="1" applyBorder="1"/>
    <xf numFmtId="0" fontId="29" fillId="5" borderId="20" xfId="2" applyFill="1" applyBorder="1"/>
    <xf numFmtId="0" fontId="29" fillId="3" borderId="25" xfId="2" applyFill="1" applyBorder="1"/>
    <xf numFmtId="0" fontId="29" fillId="0" borderId="26" xfId="2" applyBorder="1"/>
    <xf numFmtId="0" fontId="5" fillId="0" borderId="0" xfId="3"/>
    <xf numFmtId="0" fontId="22" fillId="0" borderId="0" xfId="3" applyFont="1" applyBorder="1" applyAlignment="1">
      <alignment vertical="top"/>
    </xf>
    <xf numFmtId="0" fontId="5" fillId="0" borderId="0" xfId="3" applyBorder="1"/>
    <xf numFmtId="0" fontId="23" fillId="0" borderId="0" xfId="3" applyFont="1" applyBorder="1" applyAlignment="1">
      <alignment vertical="top" wrapText="1"/>
    </xf>
    <xf numFmtId="0" fontId="24" fillId="0" borderId="0" xfId="2" applyFont="1"/>
    <xf numFmtId="4" fontId="29" fillId="0" borderId="17" xfId="2" applyNumberFormat="1" applyBorder="1"/>
    <xf numFmtId="4" fontId="29" fillId="3" borderId="17" xfId="2" applyNumberFormat="1" applyFill="1" applyBorder="1"/>
    <xf numFmtId="4" fontId="29" fillId="3" borderId="27" xfId="2" applyNumberFormat="1" applyFill="1" applyBorder="1"/>
    <xf numFmtId="4" fontId="29" fillId="6" borderId="17" xfId="2" applyNumberFormat="1" applyFill="1" applyBorder="1"/>
    <xf numFmtId="4" fontId="29" fillId="3" borderId="28" xfId="2" applyNumberFormat="1" applyFill="1" applyBorder="1"/>
    <xf numFmtId="0" fontId="29" fillId="3" borderId="29" xfId="2" applyFill="1" applyBorder="1"/>
    <xf numFmtId="0" fontId="29" fillId="3" borderId="24" xfId="2" applyFill="1" applyBorder="1"/>
    <xf numFmtId="4" fontId="29" fillId="0" borderId="7" xfId="2" applyNumberFormat="1" applyBorder="1"/>
    <xf numFmtId="4" fontId="29" fillId="0" borderId="27" xfId="2" applyNumberFormat="1" applyBorder="1"/>
    <xf numFmtId="4" fontId="29" fillId="3" borderId="30" xfId="2" applyNumberFormat="1" applyFill="1" applyBorder="1"/>
    <xf numFmtId="4" fontId="29" fillId="3" borderId="25" xfId="2" applyNumberFormat="1" applyFill="1" applyBorder="1"/>
    <xf numFmtId="168" fontId="21" fillId="4" borderId="17" xfId="2" applyNumberFormat="1" applyFont="1" applyFill="1" applyBorder="1"/>
    <xf numFmtId="168" fontId="21" fillId="6" borderId="17" xfId="2" applyNumberFormat="1" applyFont="1" applyFill="1" applyBorder="1" applyProtection="1"/>
    <xf numFmtId="168" fontId="21" fillId="6" borderId="17" xfId="2" applyNumberFormat="1" applyFont="1" applyFill="1" applyBorder="1"/>
    <xf numFmtId="168" fontId="29" fillId="4" borderId="17" xfId="2" applyNumberFormat="1" applyFill="1" applyBorder="1" applyAlignment="1">
      <alignment horizontal="center"/>
    </xf>
    <xf numFmtId="168" fontId="19" fillId="4" borderId="17" xfId="2" applyNumberFormat="1" applyFont="1" applyFill="1" applyBorder="1" applyAlignment="1">
      <alignment horizontal="center"/>
    </xf>
    <xf numFmtId="14" fontId="8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1" fillId="9" borderId="17" xfId="2" applyNumberFormat="1" applyFont="1" applyFill="1" applyBorder="1"/>
    <xf numFmtId="0" fontId="29" fillId="11" borderId="17" xfId="2" applyFill="1" applyBorder="1"/>
    <xf numFmtId="4" fontId="29" fillId="11" borderId="7" xfId="2" applyNumberFormat="1" applyFill="1" applyBorder="1"/>
    <xf numFmtId="4" fontId="29" fillId="11" borderId="27" xfId="2" applyNumberFormat="1" applyFill="1" applyBorder="1"/>
    <xf numFmtId="4" fontId="29" fillId="11" borderId="17" xfId="2" applyNumberFormat="1" applyFill="1" applyBorder="1"/>
    <xf numFmtId="4" fontId="29" fillId="10" borderId="7" xfId="2" applyNumberFormat="1" applyFill="1" applyBorder="1"/>
    <xf numFmtId="4" fontId="29" fillId="10" borderId="27" xfId="2" applyNumberFormat="1" applyFill="1" applyBorder="1"/>
    <xf numFmtId="4" fontId="29" fillId="10" borderId="17" xfId="2" applyNumberFormat="1" applyFill="1" applyBorder="1"/>
    <xf numFmtId="0" fontId="21" fillId="5" borderId="12" xfId="2" applyFont="1" applyFill="1" applyBorder="1" applyAlignment="1">
      <alignment wrapText="1"/>
    </xf>
    <xf numFmtId="0" fontId="11" fillId="0" borderId="46" xfId="2" applyFont="1" applyFill="1" applyBorder="1" applyAlignment="1"/>
    <xf numFmtId="0" fontId="11" fillId="5" borderId="47" xfId="2" applyFont="1" applyFill="1" applyBorder="1" applyAlignment="1">
      <alignment wrapText="1"/>
    </xf>
    <xf numFmtId="14" fontId="25" fillId="0" borderId="48" xfId="2" applyNumberFormat="1" applyFont="1" applyFill="1" applyBorder="1" applyAlignment="1"/>
    <xf numFmtId="0" fontId="21" fillId="5" borderId="11" xfId="2" applyFont="1" applyFill="1" applyBorder="1" applyAlignment="1">
      <alignment wrapText="1"/>
    </xf>
    <xf numFmtId="0" fontId="29" fillId="11" borderId="7" xfId="2" applyFill="1" applyBorder="1"/>
    <xf numFmtId="0" fontId="21" fillId="5" borderId="20" xfId="2" applyFont="1" applyFill="1" applyBorder="1" applyAlignment="1">
      <alignment wrapText="1"/>
    </xf>
    <xf numFmtId="0" fontId="11" fillId="0" borderId="34" xfId="2" applyFont="1" applyFill="1" applyBorder="1" applyAlignment="1"/>
    <xf numFmtId="0" fontId="25" fillId="7" borderId="28" xfId="2" applyFont="1" applyFill="1" applyBorder="1" applyAlignment="1"/>
    <xf numFmtId="14" fontId="25" fillId="0" borderId="49" xfId="2" applyNumberFormat="1" applyFont="1" applyFill="1" applyBorder="1" applyAlignment="1">
      <alignment wrapText="1"/>
    </xf>
    <xf numFmtId="0" fontId="11" fillId="5" borderId="30" xfId="2" applyFont="1" applyFill="1" applyBorder="1" applyAlignment="1">
      <alignment wrapText="1"/>
    </xf>
    <xf numFmtId="4" fontId="29" fillId="0" borderId="41" xfId="2" applyNumberFormat="1" applyBorder="1"/>
    <xf numFmtId="0" fontId="11" fillId="10" borderId="47" xfId="2" applyFont="1" applyFill="1" applyBorder="1" applyAlignment="1">
      <alignment wrapText="1"/>
    </xf>
    <xf numFmtId="0" fontId="25" fillId="0" borderId="48" xfId="2" applyFont="1" applyFill="1" applyBorder="1" applyAlignment="1"/>
    <xf numFmtId="0" fontId="29" fillId="5" borderId="50" xfId="2" applyFill="1" applyBorder="1"/>
    <xf numFmtId="169" fontId="29" fillId="3" borderId="0" xfId="2" applyNumberFormat="1" applyFill="1" applyBorder="1"/>
    <xf numFmtId="0" fontId="29" fillId="3" borderId="50" xfId="2" applyFill="1" applyBorder="1"/>
    <xf numFmtId="0" fontId="29" fillId="11" borderId="36" xfId="2" applyFill="1" applyBorder="1"/>
    <xf numFmtId="0" fontId="29" fillId="3" borderId="42" xfId="2" applyFill="1" applyBorder="1"/>
    <xf numFmtId="4" fontId="29" fillId="0" borderId="36" xfId="2" applyNumberFormat="1" applyBorder="1"/>
    <xf numFmtId="4" fontId="29" fillId="10" borderId="36" xfId="2" applyNumberFormat="1" applyFill="1" applyBorder="1"/>
    <xf numFmtId="4" fontId="29" fillId="0" borderId="39" xfId="2" applyNumberFormat="1" applyBorder="1"/>
    <xf numFmtId="0" fontId="29" fillId="3" borderId="37" xfId="2" applyFill="1" applyBorder="1"/>
    <xf numFmtId="0" fontId="29" fillId="3" borderId="51" xfId="2" applyFill="1" applyBorder="1"/>
    <xf numFmtId="4" fontId="29" fillId="3" borderId="52" xfId="2" applyNumberFormat="1" applyFill="1" applyBorder="1"/>
    <xf numFmtId="4" fontId="29" fillId="3" borderId="53" xfId="2" applyNumberFormat="1" applyFill="1" applyBorder="1"/>
    <xf numFmtId="168" fontId="4" fillId="4" borderId="17" xfId="2" applyNumberFormat="1" applyFont="1" applyFill="1" applyBorder="1" applyAlignment="1">
      <alignment horizontal="center"/>
    </xf>
    <xf numFmtId="4" fontId="29" fillId="0" borderId="47" xfId="2" applyNumberFormat="1" applyBorder="1"/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26" fillId="0" borderId="31" xfId="2" applyFont="1" applyFill="1" applyBorder="1" applyAlignment="1">
      <alignment horizontal="left" vertical="center" wrapText="1"/>
    </xf>
    <xf numFmtId="0" fontId="26" fillId="0" borderId="32" xfId="2" applyFont="1" applyFill="1" applyBorder="1" applyAlignment="1">
      <alignment horizontal="left" vertical="center" wrapText="1"/>
    </xf>
    <xf numFmtId="0" fontId="7" fillId="0" borderId="9" xfId="4" applyFont="1" applyFill="1" applyBorder="1" applyAlignment="1" applyProtection="1"/>
    <xf numFmtId="0" fontId="7" fillId="0" borderId="8" xfId="4" applyFont="1" applyFill="1" applyBorder="1" applyAlignment="1" applyProtection="1"/>
    <xf numFmtId="0" fontId="7" fillId="0" borderId="7" xfId="4" applyFont="1" applyFill="1" applyBorder="1" applyAlignment="1" applyProtection="1"/>
    <xf numFmtId="0" fontId="10" fillId="3" borderId="33" xfId="2" applyFont="1" applyFill="1" applyBorder="1" applyAlignment="1" applyProtection="1">
      <alignment horizontal="center" vertical="center" wrapText="1"/>
      <protection locked="0"/>
    </xf>
    <xf numFmtId="0" fontId="10" fillId="3" borderId="34" xfId="2" applyFont="1" applyFill="1" applyBorder="1" applyAlignment="1" applyProtection="1">
      <alignment horizontal="center" vertical="center" wrapText="1"/>
      <protection locked="0"/>
    </xf>
    <xf numFmtId="0" fontId="10" fillId="3" borderId="35" xfId="2" applyFont="1" applyFill="1" applyBorder="1" applyAlignment="1" applyProtection="1">
      <alignment horizontal="center" vertical="center" wrapText="1"/>
      <protection locked="0"/>
    </xf>
    <xf numFmtId="0" fontId="10" fillId="3" borderId="14" xfId="2" applyFont="1" applyFill="1" applyBorder="1" applyAlignment="1" applyProtection="1">
      <alignment horizontal="center" vertical="center" wrapText="1"/>
      <protection locked="0"/>
    </xf>
    <xf numFmtId="0" fontId="35" fillId="3" borderId="6" xfId="2" applyFont="1" applyFill="1" applyBorder="1" applyAlignment="1">
      <alignment horizontal="center"/>
    </xf>
    <xf numFmtId="0" fontId="35" fillId="3" borderId="31" xfId="2" applyFont="1" applyFill="1" applyBorder="1" applyAlignment="1">
      <alignment horizontal="center"/>
    </xf>
    <xf numFmtId="0" fontId="35" fillId="3" borderId="32" xfId="2" applyFont="1" applyFill="1" applyBorder="1" applyAlignment="1">
      <alignment horizontal="center"/>
    </xf>
    <xf numFmtId="0" fontId="36" fillId="0" borderId="33" xfId="2" applyFont="1" applyFill="1" applyBorder="1" applyAlignment="1">
      <alignment horizontal="left" vertical="top" wrapText="1"/>
    </xf>
    <xf numFmtId="0" fontId="37" fillId="0" borderId="1" xfId="2" applyFont="1" applyFill="1" applyBorder="1" applyAlignment="1">
      <alignment horizontal="left" vertical="top"/>
    </xf>
    <xf numFmtId="0" fontId="37" fillId="0" borderId="34" xfId="2" applyFont="1" applyFill="1" applyBorder="1" applyAlignment="1">
      <alignment horizontal="left" vertical="top"/>
    </xf>
    <xf numFmtId="0" fontId="37" fillId="0" borderId="22" xfId="2" applyFont="1" applyFill="1" applyBorder="1" applyAlignment="1">
      <alignment horizontal="left" vertical="top"/>
    </xf>
    <xf numFmtId="0" fontId="37" fillId="0" borderId="0" xfId="2" applyFont="1" applyFill="1" applyBorder="1" applyAlignment="1">
      <alignment horizontal="left" vertical="top"/>
    </xf>
    <xf numFmtId="0" fontId="37" fillId="0" borderId="23" xfId="2" applyFont="1" applyFill="1" applyBorder="1" applyAlignment="1">
      <alignment horizontal="left" vertical="top"/>
    </xf>
    <xf numFmtId="0" fontId="37" fillId="0" borderId="22" xfId="2" applyFont="1" applyFill="1" applyBorder="1" applyAlignment="1"/>
    <xf numFmtId="0" fontId="37" fillId="0" borderId="0" xfId="2" applyFont="1" applyFill="1" applyBorder="1" applyAlignment="1"/>
    <xf numFmtId="0" fontId="37" fillId="0" borderId="23" xfId="2" applyFont="1" applyFill="1" applyBorder="1" applyAlignment="1"/>
    <xf numFmtId="0" fontId="37" fillId="0" borderId="35" xfId="2" applyFont="1" applyFill="1" applyBorder="1" applyAlignment="1"/>
    <xf numFmtId="0" fontId="37" fillId="0" borderId="26" xfId="2" applyFont="1" applyFill="1" applyBorder="1" applyAlignment="1"/>
    <xf numFmtId="0" fontId="37" fillId="0" borderId="14" xfId="2" applyFont="1" applyFill="1" applyBorder="1" applyAlignment="1"/>
    <xf numFmtId="0" fontId="19" fillId="6" borderId="17" xfId="2" applyFont="1" applyFill="1" applyBorder="1" applyAlignment="1"/>
    <xf numFmtId="0" fontId="29" fillId="6" borderId="17" xfId="2" applyFill="1" applyBorder="1" applyAlignment="1"/>
    <xf numFmtId="0" fontId="29" fillId="3" borderId="33" xfId="2" applyFill="1" applyBorder="1" applyAlignment="1"/>
    <xf numFmtId="0" fontId="29" fillId="0" borderId="34" xfId="2" applyBorder="1" applyAlignment="1"/>
    <xf numFmtId="0" fontId="21" fillId="0" borderId="17" xfId="2" applyFont="1" applyFill="1" applyBorder="1" applyAlignment="1"/>
    <xf numFmtId="0" fontId="21" fillId="0" borderId="27" xfId="2" applyFont="1" applyFill="1" applyBorder="1" applyAlignment="1"/>
    <xf numFmtId="0" fontId="32" fillId="10" borderId="16" xfId="2" applyFont="1" applyFill="1" applyBorder="1" applyAlignment="1">
      <alignment horizontal="center" wrapText="1"/>
    </xf>
    <xf numFmtId="0" fontId="32" fillId="10" borderId="46" xfId="2" applyFont="1" applyFill="1" applyBorder="1" applyAlignment="1">
      <alignment horizontal="center" wrapText="1"/>
    </xf>
    <xf numFmtId="0" fontId="32" fillId="11" borderId="11" xfId="2" applyFont="1" applyFill="1" applyBorder="1" applyAlignment="1">
      <alignment horizontal="center" wrapText="1"/>
    </xf>
    <xf numFmtId="0" fontId="32" fillId="11" borderId="10" xfId="2" applyFont="1" applyFill="1" applyBorder="1" applyAlignment="1">
      <alignment horizontal="center" wrapText="1"/>
    </xf>
    <xf numFmtId="0" fontId="32" fillId="11" borderId="6" xfId="2" applyFont="1" applyFill="1" applyBorder="1" applyAlignment="1">
      <alignment horizontal="center" wrapText="1"/>
    </xf>
    <xf numFmtId="0" fontId="32" fillId="11" borderId="32" xfId="2" applyFont="1" applyFill="1" applyBorder="1" applyAlignment="1">
      <alignment horizontal="center" wrapText="1"/>
    </xf>
    <xf numFmtId="0" fontId="25" fillId="10" borderId="5" xfId="2" applyFont="1" applyFill="1" applyBorder="1" applyAlignment="1">
      <alignment horizontal="left" wrapText="1"/>
    </xf>
    <xf numFmtId="0" fontId="25" fillId="10" borderId="49" xfId="2" applyFont="1" applyFill="1" applyBorder="1" applyAlignment="1">
      <alignment horizontal="left" wrapText="1"/>
    </xf>
    <xf numFmtId="0" fontId="21" fillId="5" borderId="37" xfId="2" applyFont="1" applyFill="1" applyBorder="1" applyAlignment="1">
      <alignment horizontal="center" vertical="center" wrapText="1"/>
    </xf>
    <xf numFmtId="0" fontId="21" fillId="5" borderId="38" xfId="2" applyFont="1" applyFill="1" applyBorder="1" applyAlignment="1">
      <alignment horizontal="center" vertical="center" wrapText="1"/>
    </xf>
    <xf numFmtId="0" fontId="29" fillId="0" borderId="0" xfId="2" applyAlignment="1">
      <alignment horizontal="center" vertical="center"/>
    </xf>
    <xf numFmtId="0" fontId="30" fillId="8" borderId="31" xfId="1" applyBorder="1" applyAlignment="1"/>
    <xf numFmtId="0" fontId="29" fillId="0" borderId="31" xfId="2" applyBorder="1" applyAlignment="1"/>
    <xf numFmtId="0" fontId="29" fillId="0" borderId="32" xfId="2" applyBorder="1" applyAlignment="1"/>
    <xf numFmtId="0" fontId="30" fillId="8" borderId="6" xfId="1" applyNumberFormat="1" applyBorder="1" applyAlignment="1">
      <alignment horizontal="left"/>
    </xf>
    <xf numFmtId="0" fontId="29" fillId="0" borderId="31" xfId="2" applyNumberFormat="1" applyBorder="1" applyAlignment="1">
      <alignment horizontal="left"/>
    </xf>
    <xf numFmtId="0" fontId="29" fillId="0" borderId="32" xfId="2" applyNumberFormat="1" applyBorder="1" applyAlignment="1">
      <alignment horizontal="left"/>
    </xf>
    <xf numFmtId="0" fontId="27" fillId="8" borderId="6" xfId="1" applyFont="1" applyBorder="1" applyAlignment="1">
      <alignment horizontal="center"/>
    </xf>
    <xf numFmtId="0" fontId="29" fillId="0" borderId="31" xfId="2" applyBorder="1" applyAlignment="1">
      <alignment horizontal="center"/>
    </xf>
    <xf numFmtId="0" fontId="29" fillId="0" borderId="32" xfId="2" applyBorder="1" applyAlignment="1">
      <alignment horizontal="center"/>
    </xf>
    <xf numFmtId="49" fontId="30" fillId="8" borderId="6" xfId="1" applyNumberFormat="1" applyBorder="1" applyAlignment="1">
      <alignment horizontal="center"/>
    </xf>
    <xf numFmtId="49" fontId="29" fillId="0" borderId="31" xfId="2" applyNumberFormat="1" applyBorder="1" applyAlignment="1">
      <alignment horizontal="center"/>
    </xf>
    <xf numFmtId="49" fontId="29" fillId="0" borderId="32" xfId="2" applyNumberFormat="1" applyBorder="1" applyAlignment="1">
      <alignment horizontal="center"/>
    </xf>
    <xf numFmtId="0" fontId="30" fillId="8" borderId="6" xfId="1" applyBorder="1" applyAlignment="1">
      <alignment horizontal="center"/>
    </xf>
    <xf numFmtId="0" fontId="30" fillId="8" borderId="31" xfId="1" applyBorder="1" applyAlignment="1">
      <alignment horizontal="center"/>
    </xf>
    <xf numFmtId="0" fontId="30" fillId="8" borderId="32" xfId="1" applyBorder="1" applyAlignment="1">
      <alignment horizontal="center"/>
    </xf>
    <xf numFmtId="0" fontId="30" fillId="8" borderId="6" xfId="1" applyBorder="1" applyAlignment="1">
      <alignment horizontal="right"/>
    </xf>
    <xf numFmtId="0" fontId="30" fillId="8" borderId="32" xfId="1" applyBorder="1" applyAlignment="1">
      <alignment horizontal="right"/>
    </xf>
    <xf numFmtId="0" fontId="30" fillId="8" borderId="31" xfId="1" applyBorder="1" applyAlignment="1">
      <alignment horizontal="right"/>
    </xf>
    <xf numFmtId="0" fontId="16" fillId="0" borderId="39" xfId="3" applyFont="1" applyBorder="1" applyAlignment="1">
      <alignment horizontal="left" vertical="top" wrapText="1"/>
    </xf>
    <xf numFmtId="0" fontId="16" fillId="0" borderId="40" xfId="3" applyFont="1" applyBorder="1" applyAlignment="1">
      <alignment horizontal="left" vertical="top" wrapText="1"/>
    </xf>
    <xf numFmtId="0" fontId="16" fillId="0" borderId="41" xfId="3" applyFont="1" applyBorder="1" applyAlignment="1">
      <alignment horizontal="left" vertical="top" wrapText="1"/>
    </xf>
    <xf numFmtId="0" fontId="16" fillId="0" borderId="42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24" xfId="3" applyFont="1" applyBorder="1" applyAlignment="1">
      <alignment horizontal="left" vertical="top" wrapText="1"/>
    </xf>
    <xf numFmtId="0" fontId="16" fillId="0" borderId="43" xfId="3" applyFont="1" applyBorder="1" applyAlignment="1">
      <alignment horizontal="left" vertical="top" wrapText="1"/>
    </xf>
    <xf numFmtId="0" fontId="16" fillId="0" borderId="44" xfId="3" applyFont="1" applyBorder="1" applyAlignment="1">
      <alignment horizontal="left" vertical="top" wrapText="1"/>
    </xf>
    <xf numFmtId="0" fontId="16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G26" sqref="G2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5" ht="15.75" thickBot="1" x14ac:dyDescent="0.3">
      <c r="A3" s="151" t="s">
        <v>53</v>
      </c>
      <c r="B3" s="152"/>
      <c r="C3" s="152"/>
      <c r="D3" s="152"/>
      <c r="E3" s="152"/>
      <c r="F3" s="152"/>
      <c r="G3" s="153"/>
      <c r="H3" s="157" t="s">
        <v>52</v>
      </c>
      <c r="I3" s="158"/>
      <c r="J3" s="159"/>
      <c r="K3" s="145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160" t="s">
        <v>51</v>
      </c>
      <c r="W3" s="162"/>
      <c r="X3" s="154" t="s">
        <v>6</v>
      </c>
      <c r="Y3" s="155"/>
      <c r="Z3" s="155"/>
      <c r="AA3" s="155"/>
      <c r="AB3" s="155"/>
      <c r="AC3" s="156"/>
      <c r="AD3" s="160" t="s">
        <v>50</v>
      </c>
      <c r="AE3" s="161"/>
      <c r="AF3" s="148">
        <v>2022</v>
      </c>
      <c r="AG3" s="149"/>
      <c r="AH3" s="150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8">
        <f>IF(OR(DAY(DATE($AF$3,$AU$24+1,0))=28,DAY(DATE($AF$3,$AU$24+1,0))=29),"",IF(DAY(DATE($AF$3,$AU$24+1,0))=30,"",31))</f>
        <v>31</v>
      </c>
      <c r="AH5" s="142" t="s">
        <v>48</v>
      </c>
      <c r="AI5" s="4"/>
    </row>
    <row r="6" spans="1:35" ht="15.75" thickBot="1" x14ac:dyDescent="0.3">
      <c r="A6" s="130"/>
      <c r="B6" s="131"/>
      <c r="C6" s="38">
        <f t="shared" ref="C6:AD6" si="0">(DATE($AF$3,$AU$24,C5))</f>
        <v>44774</v>
      </c>
      <c r="D6" s="37">
        <f t="shared" si="0"/>
        <v>44775</v>
      </c>
      <c r="E6" s="37">
        <f t="shared" si="0"/>
        <v>44776</v>
      </c>
      <c r="F6" s="37">
        <f t="shared" si="0"/>
        <v>44777</v>
      </c>
      <c r="G6" s="37">
        <f t="shared" si="0"/>
        <v>44778</v>
      </c>
      <c r="H6" s="37">
        <f t="shared" si="0"/>
        <v>44779</v>
      </c>
      <c r="I6" s="37">
        <f t="shared" si="0"/>
        <v>44780</v>
      </c>
      <c r="J6" s="37">
        <f t="shared" si="0"/>
        <v>44781</v>
      </c>
      <c r="K6" s="37">
        <f t="shared" si="0"/>
        <v>44782</v>
      </c>
      <c r="L6" s="37">
        <f t="shared" si="0"/>
        <v>44783</v>
      </c>
      <c r="M6" s="37">
        <f t="shared" si="0"/>
        <v>44784</v>
      </c>
      <c r="N6" s="37">
        <f t="shared" si="0"/>
        <v>44785</v>
      </c>
      <c r="O6" s="37">
        <f t="shared" si="0"/>
        <v>44786</v>
      </c>
      <c r="P6" s="37">
        <f t="shared" si="0"/>
        <v>44787</v>
      </c>
      <c r="Q6" s="37">
        <f t="shared" si="0"/>
        <v>44788</v>
      </c>
      <c r="R6" s="37">
        <f t="shared" si="0"/>
        <v>44789</v>
      </c>
      <c r="S6" s="37">
        <f t="shared" si="0"/>
        <v>44790</v>
      </c>
      <c r="T6" s="37">
        <f t="shared" si="0"/>
        <v>44791</v>
      </c>
      <c r="U6" s="37">
        <f t="shared" si="0"/>
        <v>44792</v>
      </c>
      <c r="V6" s="37">
        <f t="shared" si="0"/>
        <v>44793</v>
      </c>
      <c r="W6" s="37">
        <f t="shared" si="0"/>
        <v>44794</v>
      </c>
      <c r="X6" s="37">
        <f t="shared" si="0"/>
        <v>44795</v>
      </c>
      <c r="Y6" s="37">
        <f t="shared" si="0"/>
        <v>44796</v>
      </c>
      <c r="Z6" s="37">
        <f t="shared" si="0"/>
        <v>44797</v>
      </c>
      <c r="AA6" s="37">
        <f t="shared" si="0"/>
        <v>44798</v>
      </c>
      <c r="AB6" s="37">
        <f t="shared" si="0"/>
        <v>44799</v>
      </c>
      <c r="AC6" s="37">
        <f t="shared" si="0"/>
        <v>44800</v>
      </c>
      <c r="AD6" s="37">
        <f t="shared" si="0"/>
        <v>44801</v>
      </c>
      <c r="AE6" s="37">
        <f>IF(ISERROR(DATE($AF$3,$AU$24,AE5)),"",(DATE($AF$3,$AU$24,AE5)))</f>
        <v>44802</v>
      </c>
      <c r="AF6" s="37">
        <f>IF(ISERROR(DATE($AF$3,$AU$24,AF5)),"",(DATE($AF$3,$AU$24,AF5)))</f>
        <v>44803</v>
      </c>
      <c r="AG6" s="89">
        <f>IF(ISERROR(DATE($AF$3,$AU$24,AG5)),"",(DATE($AF$3,$AU$24,AG5)))</f>
        <v>44804</v>
      </c>
      <c r="AH6" s="143"/>
      <c r="AI6" s="4"/>
    </row>
    <row r="7" spans="1:35" x14ac:dyDescent="0.25">
      <c r="A7" s="80" t="s">
        <v>47</v>
      </c>
      <c r="B7" s="81" t="s">
        <v>73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0"/>
      <c r="AH7" s="96"/>
    </row>
    <row r="8" spans="1:35" ht="15.75" thickBot="1" x14ac:dyDescent="0.3">
      <c r="A8" s="136" t="s">
        <v>61</v>
      </c>
      <c r="B8" s="137"/>
      <c r="C8" s="79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1"/>
      <c r="AH8" s="97"/>
    </row>
    <row r="9" spans="1:35" x14ac:dyDescent="0.25">
      <c r="A9" s="74" t="s">
        <v>46</v>
      </c>
      <c r="B9" s="75" t="s">
        <v>66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2"/>
      <c r="AH9" s="97"/>
    </row>
    <row r="10" spans="1:35" ht="26.25" x14ac:dyDescent="0.25">
      <c r="A10" s="76" t="s">
        <v>56</v>
      </c>
      <c r="B10" s="77" t="s">
        <v>67</v>
      </c>
      <c r="C10" s="48">
        <v>7.5</v>
      </c>
      <c r="D10" s="48">
        <v>7.5</v>
      </c>
      <c r="E10" s="48">
        <v>7.5</v>
      </c>
      <c r="F10" s="48">
        <v>7.5</v>
      </c>
      <c r="G10" s="48">
        <v>7.5</v>
      </c>
      <c r="H10" s="48"/>
      <c r="I10" s="48"/>
      <c r="J10" s="48"/>
      <c r="K10" s="48"/>
      <c r="L10" s="48"/>
      <c r="M10" s="48"/>
      <c r="N10" s="48"/>
      <c r="O10" s="48"/>
      <c r="P10" s="48"/>
      <c r="Q10" s="48">
        <v>7.5</v>
      </c>
      <c r="R10" s="48"/>
      <c r="S10" s="48">
        <v>7.5</v>
      </c>
      <c r="T10" s="48">
        <v>7.5</v>
      </c>
      <c r="U10" s="48">
        <v>7.5</v>
      </c>
      <c r="V10" s="48"/>
      <c r="W10" s="48"/>
      <c r="X10" s="48">
        <v>7.5</v>
      </c>
      <c r="Y10" s="48">
        <v>7.5</v>
      </c>
      <c r="Z10" s="48">
        <v>7.5</v>
      </c>
      <c r="AA10" s="48">
        <v>3</v>
      </c>
      <c r="AB10" s="48">
        <v>7.5</v>
      </c>
      <c r="AC10" s="48"/>
      <c r="AD10" s="48"/>
      <c r="AE10" s="48"/>
      <c r="AF10" s="48">
        <v>7.5</v>
      </c>
      <c r="AG10" s="48">
        <v>7.5</v>
      </c>
      <c r="AH10" s="98">
        <f t="shared" ref="AH10:AH16" si="1">SUM(C10:AG10)</f>
        <v>115.5</v>
      </c>
    </row>
    <row r="11" spans="1:35" ht="27" thickBot="1" x14ac:dyDescent="0.3">
      <c r="A11" s="78" t="s">
        <v>57</v>
      </c>
      <c r="B11" s="83"/>
      <c r="C11" s="55"/>
      <c r="D11" s="48"/>
      <c r="E11" s="48"/>
      <c r="F11" s="48"/>
      <c r="G11" s="48"/>
      <c r="H11" s="48"/>
      <c r="I11" s="48"/>
      <c r="J11" s="55"/>
      <c r="K11" s="48"/>
      <c r="L11" s="48"/>
      <c r="M11" s="48"/>
      <c r="N11" s="48"/>
      <c r="O11" s="48"/>
      <c r="P11" s="48"/>
      <c r="Q11" s="55"/>
      <c r="R11" s="48"/>
      <c r="S11" s="48"/>
      <c r="T11" s="48"/>
      <c r="U11" s="48"/>
      <c r="V11" s="48"/>
      <c r="W11" s="48"/>
      <c r="X11" s="55"/>
      <c r="Y11" s="48"/>
      <c r="Z11" s="48"/>
      <c r="AA11" s="48"/>
      <c r="AB11" s="48"/>
      <c r="AC11" s="48"/>
      <c r="AD11" s="48"/>
      <c r="AE11" s="48"/>
      <c r="AF11" s="48"/>
      <c r="AG11" s="48"/>
      <c r="AH11" s="98">
        <f t="shared" si="1"/>
        <v>0</v>
      </c>
    </row>
    <row r="12" spans="1:35" ht="15.75" thickBot="1" x14ac:dyDescent="0.3">
      <c r="A12" s="138" t="s">
        <v>62</v>
      </c>
      <c r="B12" s="139"/>
      <c r="C12" s="68"/>
      <c r="D12" s="69"/>
      <c r="E12" s="69"/>
      <c r="F12" s="69"/>
      <c r="G12" s="69"/>
      <c r="H12" s="70"/>
      <c r="I12" s="70"/>
      <c r="J12" s="68"/>
      <c r="K12" s="69"/>
      <c r="L12" s="69"/>
      <c r="M12" s="69"/>
      <c r="N12" s="69"/>
      <c r="O12" s="70"/>
      <c r="P12" s="70"/>
      <c r="Q12" s="68"/>
      <c r="R12" s="69"/>
      <c r="S12" s="69"/>
      <c r="T12" s="69"/>
      <c r="U12" s="69"/>
      <c r="V12" s="70"/>
      <c r="W12" s="70"/>
      <c r="X12" s="68"/>
      <c r="Y12" s="69"/>
      <c r="Z12" s="69"/>
      <c r="AA12" s="69"/>
      <c r="AB12" s="69"/>
      <c r="AC12" s="70"/>
      <c r="AD12" s="70"/>
      <c r="AE12" s="69"/>
      <c r="AF12" s="69"/>
      <c r="AG12" s="69"/>
      <c r="AH12" s="98"/>
    </row>
    <row r="13" spans="1:35" ht="39.75" thickBot="1" x14ac:dyDescent="0.3">
      <c r="A13" s="84" t="s">
        <v>58</v>
      </c>
      <c r="B13" s="87" t="s">
        <v>72</v>
      </c>
      <c r="C13" s="55"/>
      <c r="D13" s="56"/>
      <c r="E13" s="56">
        <v>1</v>
      </c>
      <c r="F13" s="56"/>
      <c r="G13" s="56"/>
      <c r="H13" s="48"/>
      <c r="I13" s="48"/>
      <c r="J13" s="55"/>
      <c r="K13" s="56"/>
      <c r="L13" s="56"/>
      <c r="M13" s="56"/>
      <c r="N13" s="56"/>
      <c r="O13" s="48"/>
      <c r="P13" s="48"/>
      <c r="Q13" s="55"/>
      <c r="R13" s="56"/>
      <c r="S13" s="56">
        <v>1</v>
      </c>
      <c r="T13" s="56"/>
      <c r="U13" s="56"/>
      <c r="V13" s="48"/>
      <c r="W13" s="48"/>
      <c r="X13" s="55"/>
      <c r="Y13" s="56"/>
      <c r="Z13" s="56">
        <v>1</v>
      </c>
      <c r="AA13" s="56"/>
      <c r="AB13" s="56"/>
      <c r="AC13" s="48"/>
      <c r="AD13" s="48"/>
      <c r="AE13" s="56"/>
      <c r="AF13" s="56"/>
      <c r="AG13" s="56">
        <v>1</v>
      </c>
      <c r="AH13" s="98">
        <f t="shared" si="1"/>
        <v>4</v>
      </c>
    </row>
    <row r="14" spans="1:35" x14ac:dyDescent="0.25">
      <c r="A14" s="134" t="s">
        <v>63</v>
      </c>
      <c r="B14" s="135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4"/>
      <c r="AH14" s="98"/>
    </row>
    <row r="15" spans="1:35" ht="26.25" x14ac:dyDescent="0.25">
      <c r="A15" s="86" t="s">
        <v>60</v>
      </c>
      <c r="C15" s="10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3"/>
      <c r="AH15" s="98">
        <f t="shared" si="1"/>
        <v>0</v>
      </c>
    </row>
    <row r="16" spans="1:35" ht="28.9" customHeight="1" thickBot="1" x14ac:dyDescent="0.3">
      <c r="A16" s="140" t="s">
        <v>59</v>
      </c>
      <c r="B16" s="141"/>
      <c r="C16" s="8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5"/>
      <c r="AH16" s="99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7.5</v>
      </c>
      <c r="D17" s="57">
        <f t="shared" si="2"/>
        <v>7.5</v>
      </c>
      <c r="E17" s="57">
        <f t="shared" si="2"/>
        <v>8.5</v>
      </c>
      <c r="F17" s="57">
        <f t="shared" si="2"/>
        <v>7.5</v>
      </c>
      <c r="G17" s="57">
        <f t="shared" si="2"/>
        <v>7.5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2"/>
        <v>7.5</v>
      </c>
      <c r="R17" s="57">
        <f t="shared" si="2"/>
        <v>0</v>
      </c>
      <c r="S17" s="57">
        <f t="shared" si="2"/>
        <v>8.5</v>
      </c>
      <c r="T17" s="57">
        <f t="shared" si="2"/>
        <v>7.5</v>
      </c>
      <c r="U17" s="57">
        <f t="shared" si="2"/>
        <v>7.5</v>
      </c>
      <c r="V17" s="57">
        <f t="shared" si="2"/>
        <v>0</v>
      </c>
      <c r="W17" s="57">
        <f t="shared" si="2"/>
        <v>0</v>
      </c>
      <c r="X17" s="57">
        <f t="shared" si="2"/>
        <v>7.5</v>
      </c>
      <c r="Y17" s="57">
        <f t="shared" si="2"/>
        <v>7.5</v>
      </c>
      <c r="Z17" s="57">
        <f t="shared" si="2"/>
        <v>8.5</v>
      </c>
      <c r="AA17" s="57">
        <f t="shared" si="2"/>
        <v>3</v>
      </c>
      <c r="AB17" s="57">
        <f t="shared" si="2"/>
        <v>7.5</v>
      </c>
      <c r="AC17" s="57">
        <f t="shared" si="2"/>
        <v>0</v>
      </c>
      <c r="AD17" s="57">
        <f t="shared" si="2"/>
        <v>0</v>
      </c>
      <c r="AE17" s="57">
        <f t="shared" si="2"/>
        <v>0</v>
      </c>
      <c r="AF17" s="57">
        <f t="shared" si="2"/>
        <v>7.5</v>
      </c>
      <c r="AG17" s="58">
        <f t="shared" si="2"/>
        <v>8.5</v>
      </c>
      <c r="AH17" s="58">
        <f t="shared" si="2"/>
        <v>119.5</v>
      </c>
    </row>
    <row r="18" spans="1:53" x14ac:dyDescent="0.25">
      <c r="A18" s="132" t="s">
        <v>44</v>
      </c>
      <c r="B18" s="132"/>
      <c r="C18" s="59">
        <v>0.3125</v>
      </c>
      <c r="D18" s="59">
        <v>0.3125</v>
      </c>
      <c r="E18" s="59">
        <v>0.3125</v>
      </c>
      <c r="F18" s="59">
        <v>0.3125</v>
      </c>
      <c r="G18" s="59">
        <v>0.3125</v>
      </c>
      <c r="H18" s="59"/>
      <c r="I18" s="59"/>
      <c r="J18" s="59"/>
      <c r="K18" s="59"/>
      <c r="L18" s="59"/>
      <c r="M18" s="59"/>
      <c r="N18" s="59"/>
      <c r="O18" s="59"/>
      <c r="P18" s="59"/>
      <c r="Q18" s="59">
        <v>0.3125</v>
      </c>
      <c r="R18" s="59"/>
      <c r="S18" s="59">
        <v>0.3125</v>
      </c>
      <c r="T18" s="59">
        <v>0.3125</v>
      </c>
      <c r="U18" s="59">
        <v>0.3125</v>
      </c>
      <c r="V18" s="59"/>
      <c r="W18" s="59"/>
      <c r="X18" s="59">
        <v>0.3125</v>
      </c>
      <c r="Y18" s="59">
        <v>0.3125</v>
      </c>
      <c r="Z18" s="59">
        <v>0.3125</v>
      </c>
      <c r="AA18" s="59">
        <v>0.3125</v>
      </c>
      <c r="AB18" s="59">
        <v>0.3125</v>
      </c>
      <c r="AC18" s="59"/>
      <c r="AD18" s="59"/>
      <c r="AE18" s="59"/>
      <c r="AF18" s="59">
        <v>0.3125</v>
      </c>
      <c r="AG18" s="59">
        <v>0.3125</v>
      </c>
      <c r="AH18" s="49"/>
    </row>
    <row r="19" spans="1:53" x14ac:dyDescent="0.25">
      <c r="A19" s="133" t="s">
        <v>43</v>
      </c>
      <c r="B19" s="133"/>
      <c r="C19" s="59">
        <v>0.64583333333333337</v>
      </c>
      <c r="D19" s="59">
        <v>0.64583333333333337</v>
      </c>
      <c r="E19" s="59">
        <v>0.72916666666666663</v>
      </c>
      <c r="F19" s="59">
        <v>0.64583333333333337</v>
      </c>
      <c r="G19" s="59">
        <v>0.64583333333333337</v>
      </c>
      <c r="H19" s="59"/>
      <c r="I19" s="59"/>
      <c r="J19" s="59"/>
      <c r="K19" s="59"/>
      <c r="L19" s="59"/>
      <c r="M19" s="59"/>
      <c r="N19" s="59"/>
      <c r="O19" s="59"/>
      <c r="P19" s="59"/>
      <c r="Q19" s="59">
        <v>0.64583333333333337</v>
      </c>
      <c r="R19" s="59"/>
      <c r="S19" s="59">
        <v>0.72916666666666663</v>
      </c>
      <c r="T19" s="59">
        <v>0.64583333333333337</v>
      </c>
      <c r="U19" s="59">
        <v>0.64583333333333337</v>
      </c>
      <c r="V19" s="59"/>
      <c r="W19" s="59"/>
      <c r="X19" s="59">
        <v>0.64583333333333337</v>
      </c>
      <c r="Y19" s="59">
        <v>0.64583333333333337</v>
      </c>
      <c r="Z19" s="59">
        <v>0.72916666666666663</v>
      </c>
      <c r="AA19" s="59">
        <v>0.64583333333333337</v>
      </c>
      <c r="AB19" s="59">
        <v>0.64583333333333337</v>
      </c>
      <c r="AC19" s="59"/>
      <c r="AD19" s="59"/>
      <c r="AE19" s="59"/>
      <c r="AF19" s="59">
        <v>0.64583333333333337</v>
      </c>
      <c r="AG19" s="59">
        <v>0.64583333333333337</v>
      </c>
      <c r="AH19" s="50"/>
    </row>
    <row r="20" spans="1:53" x14ac:dyDescent="0.25">
      <c r="A20" s="129" t="s">
        <v>42</v>
      </c>
      <c r="B20" s="129"/>
      <c r="C20" s="60">
        <f>C19-C18</f>
        <v>0.33333333333333337</v>
      </c>
      <c r="D20" s="60">
        <f t="shared" ref="D20:AG20" si="3">D19-D18</f>
        <v>0.33333333333333337</v>
      </c>
      <c r="E20" s="60">
        <f>E19-E18</f>
        <v>0.41666666666666663</v>
      </c>
      <c r="F20" s="60">
        <f>F19-F18</f>
        <v>0.33333333333333337</v>
      </c>
      <c r="G20" s="60">
        <f t="shared" si="3"/>
        <v>0.33333333333333337</v>
      </c>
      <c r="H20" s="60">
        <f t="shared" si="3"/>
        <v>0</v>
      </c>
      <c r="I20" s="60">
        <f t="shared" si="3"/>
        <v>0</v>
      </c>
      <c r="J20" s="60">
        <f t="shared" si="3"/>
        <v>0</v>
      </c>
      <c r="K20" s="60">
        <f t="shared" si="3"/>
        <v>0</v>
      </c>
      <c r="L20" s="60">
        <f t="shared" si="3"/>
        <v>0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0">
        <f t="shared" si="3"/>
        <v>0</v>
      </c>
      <c r="Q20" s="60">
        <f t="shared" si="3"/>
        <v>0.33333333333333337</v>
      </c>
      <c r="R20" s="60">
        <f t="shared" si="3"/>
        <v>0</v>
      </c>
      <c r="S20" s="60">
        <f t="shared" si="3"/>
        <v>0.41666666666666663</v>
      </c>
      <c r="T20" s="60">
        <f t="shared" si="3"/>
        <v>0.33333333333333337</v>
      </c>
      <c r="U20" s="60">
        <f t="shared" si="3"/>
        <v>0.33333333333333337</v>
      </c>
      <c r="V20" s="60">
        <f t="shared" si="3"/>
        <v>0</v>
      </c>
      <c r="W20" s="60">
        <f t="shared" si="3"/>
        <v>0</v>
      </c>
      <c r="X20" s="60">
        <f t="shared" si="3"/>
        <v>0.33333333333333337</v>
      </c>
      <c r="Y20" s="60">
        <f t="shared" si="3"/>
        <v>0.33333333333333337</v>
      </c>
      <c r="Z20" s="60">
        <f t="shared" si="3"/>
        <v>0.41666666666666663</v>
      </c>
      <c r="AA20" s="60">
        <f t="shared" si="3"/>
        <v>0.33333333333333337</v>
      </c>
      <c r="AB20" s="60">
        <f t="shared" si="3"/>
        <v>0.33333333333333337</v>
      </c>
      <c r="AC20" s="60">
        <f t="shared" si="3"/>
        <v>0</v>
      </c>
      <c r="AD20" s="60">
        <f t="shared" si="3"/>
        <v>0</v>
      </c>
      <c r="AE20" s="60">
        <f t="shared" si="3"/>
        <v>0</v>
      </c>
      <c r="AF20" s="60">
        <f t="shared" si="3"/>
        <v>0.33333333333333337</v>
      </c>
      <c r="AG20" s="60">
        <f t="shared" si="3"/>
        <v>0.33333333333333337</v>
      </c>
      <c r="AH20" s="51"/>
    </row>
    <row r="21" spans="1:53" x14ac:dyDescent="0.25">
      <c r="A21" s="128" t="s">
        <v>54</v>
      </c>
      <c r="B21" s="129"/>
      <c r="C21" s="66">
        <f>(C20-INT(C20))*24</f>
        <v>8</v>
      </c>
      <c r="D21" s="66">
        <f>(D20-INT(D20))*24</f>
        <v>8</v>
      </c>
      <c r="E21" s="66">
        <f t="shared" ref="E21:AF21" si="4">(E20-INT(E20))*24</f>
        <v>10</v>
      </c>
      <c r="F21" s="66">
        <f t="shared" si="4"/>
        <v>8</v>
      </c>
      <c r="G21" s="66">
        <f>(G20-INT(G20))*24</f>
        <v>8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66">
        <f t="shared" si="4"/>
        <v>0</v>
      </c>
      <c r="O21" s="66">
        <f t="shared" si="4"/>
        <v>0</v>
      </c>
      <c r="P21" s="66">
        <f t="shared" si="4"/>
        <v>0</v>
      </c>
      <c r="Q21" s="66">
        <f t="shared" si="4"/>
        <v>8</v>
      </c>
      <c r="R21" s="66">
        <f t="shared" si="4"/>
        <v>0</v>
      </c>
      <c r="S21" s="66">
        <f t="shared" si="4"/>
        <v>10</v>
      </c>
      <c r="T21" s="66">
        <f t="shared" si="4"/>
        <v>8</v>
      </c>
      <c r="U21" s="66">
        <f t="shared" si="4"/>
        <v>8</v>
      </c>
      <c r="V21" s="66">
        <f t="shared" si="4"/>
        <v>0</v>
      </c>
      <c r="W21" s="66">
        <f t="shared" si="4"/>
        <v>0</v>
      </c>
      <c r="X21" s="66">
        <f t="shared" si="4"/>
        <v>8</v>
      </c>
      <c r="Y21" s="66">
        <f t="shared" si="4"/>
        <v>8</v>
      </c>
      <c r="Z21" s="66">
        <f t="shared" si="4"/>
        <v>10</v>
      </c>
      <c r="AA21" s="66">
        <f t="shared" si="4"/>
        <v>8</v>
      </c>
      <c r="AB21" s="66">
        <f t="shared" si="4"/>
        <v>8</v>
      </c>
      <c r="AC21" s="66">
        <f t="shared" si="4"/>
        <v>0</v>
      </c>
      <c r="AD21" s="66">
        <f t="shared" si="4"/>
        <v>0</v>
      </c>
      <c r="AE21" s="66">
        <f t="shared" si="4"/>
        <v>0</v>
      </c>
      <c r="AF21" s="66">
        <f t="shared" si="4"/>
        <v>8</v>
      </c>
      <c r="AG21" s="61">
        <f t="shared" ref="AG21" si="5">(AG20-INT(AG20))*24</f>
        <v>8</v>
      </c>
      <c r="AH21" s="51"/>
    </row>
    <row r="22" spans="1:53" x14ac:dyDescent="0.25">
      <c r="A22" s="82" t="s">
        <v>41</v>
      </c>
      <c r="B22" s="82"/>
      <c r="C22" s="63"/>
      <c r="D22" s="62"/>
      <c r="E22" s="102"/>
      <c r="F22" s="100"/>
      <c r="G22" s="63"/>
      <c r="H22" s="62"/>
      <c r="I22" s="62"/>
      <c r="J22" s="172" t="s">
        <v>68</v>
      </c>
      <c r="K22" s="65" t="s">
        <v>68</v>
      </c>
      <c r="L22" s="172" t="s">
        <v>68</v>
      </c>
      <c r="M22" s="65" t="s">
        <v>68</v>
      </c>
      <c r="N22" s="65" t="s">
        <v>68</v>
      </c>
      <c r="O22" s="103"/>
      <c r="P22" s="65"/>
      <c r="Q22" s="62"/>
      <c r="R22" s="172" t="s">
        <v>70</v>
      </c>
      <c r="S22" s="63"/>
      <c r="T22" s="103"/>
      <c r="U22" s="65"/>
      <c r="V22" s="63"/>
      <c r="W22" s="62"/>
      <c r="X22" s="62"/>
      <c r="Y22" s="65"/>
      <c r="Z22" s="62"/>
      <c r="AA22" s="65" t="s">
        <v>69</v>
      </c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8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thickBot="1" x14ac:dyDescent="0.3">
      <c r="A25" s="111"/>
      <c r="B25" s="112"/>
      <c r="K25" s="116" t="s">
        <v>71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31" t="s">
        <v>37</v>
      </c>
      <c r="B26" s="30">
        <v>115.5</v>
      </c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>
        <v>7.5</v>
      </c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37.5</v>
      </c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22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>
        <v>44806</v>
      </c>
      <c r="C35" s="1"/>
      <c r="D35" s="1"/>
      <c r="E35" s="1"/>
      <c r="F35" s="1"/>
      <c r="G35" s="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B38:E38"/>
    <mergeCell ref="AV24:AZ24"/>
    <mergeCell ref="AV25:AZ25"/>
    <mergeCell ref="A24:B25"/>
    <mergeCell ref="K24:AH24"/>
    <mergeCell ref="K25:AH36"/>
  </mergeCells>
  <phoneticPr fontId="28" type="noConversion"/>
  <conditionalFormatting sqref="C17:AG17">
    <cfRule type="cellIs" dxfId="7" priority="10" operator="greaterThan">
      <formula>12</formula>
    </cfRule>
  </conditionalFormatting>
  <conditionalFormatting sqref="C23:AG23 AH20:AH21 C18:AG19">
    <cfRule type="cellIs" dxfId="6" priority="9" operator="greaterThan">
      <formula>12</formula>
    </cfRule>
  </conditionalFormatting>
  <conditionalFormatting sqref="C22:F22 H22:M22 O22:T22 V22:AG22">
    <cfRule type="cellIs" dxfId="5" priority="5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47">
      <formula>OR(WEEKDAY(C$6,2)=6,WEEKDAY(C$6,2)=7)</formula>
    </cfRule>
    <cfRule type="expression" dxfId="0" priority="48">
      <formula>VLOOKUP(C$6,$BA$24:$BA$38,1,0)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1:12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2" x14ac:dyDescent="0.2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1:12" x14ac:dyDescent="0.2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8"/>
    </row>
    <row r="7" spans="1:12" x14ac:dyDescent="0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2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9" spans="1:12" x14ac:dyDescent="0.25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8"/>
    </row>
    <row r="10" spans="1:12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x14ac:dyDescent="0.25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2" x14ac:dyDescent="0.25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x14ac:dyDescent="0.25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8"/>
    </row>
    <row r="14" spans="1:12" x14ac:dyDescent="0.2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8"/>
    </row>
    <row r="15" spans="1:12" x14ac:dyDescent="0.25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x14ac:dyDescent="0.25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8"/>
    </row>
    <row r="17" spans="1:13" x14ac:dyDescent="0.25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1:13" x14ac:dyDescent="0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8"/>
    </row>
    <row r="19" spans="1:13" x14ac:dyDescent="0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3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3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8"/>
    </row>
    <row r="22" spans="1:13" x14ac:dyDescent="0.2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3" x14ac:dyDescent="0.2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3" x14ac:dyDescent="0.2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</row>
    <row r="25" spans="1:13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3" ht="193.5" customHeight="1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2022-08-08T06:19:55Z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